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ЭтаКнига"/>
  <bookViews>
    <workbookView xWindow="0" yWindow="0" windowWidth="13800" windowHeight="7095" activeTab="2"/>
  </bookViews>
  <sheets>
    <sheet name="Форма чек-листа (5)" sheetId="7" r:id="rId1"/>
    <sheet name="Форма чек-листа (4)" sheetId="6" r:id="rId2"/>
    <sheet name="Форма чек-листа (3)" sheetId="5" r:id="rId3"/>
    <sheet name="Легенда" sheetId="2" state="hidden" r:id="rId4"/>
  </sheets>
  <definedNames>
    <definedName name="_ftn1" localSheetId="2">'Форма чек-листа (3)'!#REF!</definedName>
    <definedName name="_ftn1" localSheetId="1">'Форма чек-листа (4)'!#REF!</definedName>
    <definedName name="_ftn1" localSheetId="0">'Форма чек-листа (5)'!#REF!</definedName>
    <definedName name="_ftnref1" localSheetId="2">'Форма чек-листа (3)'!$B$54</definedName>
    <definedName name="_ftnref1" localSheetId="1">'Форма чек-листа (4)'!$B$54</definedName>
    <definedName name="_ftnref1" localSheetId="0">'Форма чек-листа (5)'!$B$54</definedName>
    <definedName name="Выбор">Легенда!$A$5:$A$7</definedName>
    <definedName name="_xlnm.Print_Area" localSheetId="2">'Форма чек-листа (3)'!$A$1:$E$119</definedName>
    <definedName name="_xlnm.Print_Area" localSheetId="1">'Форма чек-листа (4)'!$A$18:$C$119</definedName>
    <definedName name="_xlnm.Print_Area" localSheetId="0">'Форма чек-листа (5)'!$A$18:$C$119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4" i="7" l="1"/>
  <c r="D13" i="7"/>
  <c r="D12" i="7"/>
  <c r="D11" i="7"/>
  <c r="C7" i="7"/>
  <c r="D14" i="6"/>
  <c r="D13" i="6"/>
  <c r="D12" i="6"/>
  <c r="D11" i="6"/>
  <c r="C7" i="6"/>
  <c r="D14" i="5"/>
  <c r="D13" i="5"/>
  <c r="D12" i="5"/>
  <c r="D11" i="5"/>
  <c r="C7" i="5"/>
  <c r="D10" i="6" l="1"/>
  <c r="D10" i="7"/>
  <c r="D10" i="5"/>
</calcChain>
</file>

<file path=xl/sharedStrings.xml><?xml version="1.0" encoding="utf-8"?>
<sst xmlns="http://schemas.openxmlformats.org/spreadsheetml/2006/main" count="1080" uniqueCount="216">
  <si>
    <t>№</t>
  </si>
  <si>
    <t>Вопрос</t>
  </si>
  <si>
    <t>Критичность</t>
  </si>
  <si>
    <t>Высокая</t>
  </si>
  <si>
    <t>Низкая</t>
  </si>
  <si>
    <t>Средняя</t>
  </si>
  <si>
    <t>Результат</t>
  </si>
  <si>
    <t>Сохранена ли для лиц с нарушениями речи возможность реагирования с помощью клавиатуры телефона?</t>
  </si>
  <si>
    <t>Оценка</t>
  </si>
  <si>
    <t>РЕЗУЛЬТАТ ОЦЕНКИ</t>
  </si>
  <si>
    <t>Ожидаемый результат</t>
  </si>
  <si>
    <t>Фактический результат</t>
  </si>
  <si>
    <t>Проблемы высокой критичности</t>
  </si>
  <si>
    <t>Проблемы средней критичности</t>
  </si>
  <si>
    <t>Проблемы низкой критичности</t>
  </si>
  <si>
    <t>85%-100%</t>
  </si>
  <si>
    <t>Критерии</t>
  </si>
  <si>
    <t>отсутствуют</t>
  </si>
  <si>
    <t>не более 25%</t>
  </si>
  <si>
    <t>не более 50%</t>
  </si>
  <si>
    <t>не применимо</t>
  </si>
  <si>
    <t>да</t>
  </si>
  <si>
    <t>нет</t>
  </si>
  <si>
    <t>Количество вопросов, применимых к оценке, шт:</t>
  </si>
  <si>
    <t>А+, А, Б+, Б</t>
  </si>
  <si>
    <t>Обращение за услугой на ЕПГУ</t>
  </si>
  <si>
    <t>Обращение за услугой через МФЦ</t>
  </si>
  <si>
    <t xml:space="preserve">Обеспечена ли возможность идентификации и аутентификации посредством ЕСИА? </t>
  </si>
  <si>
    <t>Является ли идентификация и аутентификация посредством ЕСИА однократной?</t>
  </si>
  <si>
    <t>Обеспечены ли возможность получения технической поддержки и информирование заявителя о способах ее получения?</t>
  </si>
  <si>
    <t>Организована ли работа консультационной линии по вопросам оказания услуги (функционирования сервиса)?</t>
  </si>
  <si>
    <t>Обращение на консультационную линию по вопросам оказания услуги (функционирования сервиса)</t>
  </si>
  <si>
    <t>Организовано ли консультирование о порядке оказания услуги (функционирования сервиса)?</t>
  </si>
  <si>
    <t>Организовано ли консультирование круглосуточно и без перерывов?</t>
  </si>
  <si>
    <t>Обеспечено ли решение вопроса заявителя без переключения на других работников более 2 раз?</t>
  </si>
  <si>
    <t>Определен ли порядок и периодичность обучения работников порядку и алгоритмам работы на консультационной линии?</t>
  </si>
  <si>
    <t>Контролируется ли среднее время ожидания ответа от работника консультационной линии ?</t>
  </si>
  <si>
    <t>Контролируется ли количество запросов на консультационную линию, оставшихся без ответа?</t>
  </si>
  <si>
    <t xml:space="preserve">Имеется ли возможность записи на прием в ведомство для обязательного личного взаимодействия (осмотр, экзамен и т.д.)?
</t>
  </si>
  <si>
    <t>20.1</t>
  </si>
  <si>
    <t>20.2</t>
  </si>
  <si>
    <t>20.3</t>
  </si>
  <si>
    <t>20.4</t>
  </si>
  <si>
    <t>20.5</t>
  </si>
  <si>
    <t>20.6</t>
  </si>
  <si>
    <t>21.2</t>
  </si>
  <si>
    <t>21.3</t>
  </si>
  <si>
    <t>21.4</t>
  </si>
  <si>
    <t>21.5</t>
  </si>
  <si>
    <t>21.6</t>
  </si>
  <si>
    <t>21.7</t>
  </si>
  <si>
    <t>21.8</t>
  </si>
  <si>
    <t>21.9</t>
  </si>
  <si>
    <t>Примечание</t>
  </si>
  <si>
    <t xml:space="preserve">Можно ли обратиться за получением (подать заявление на получение) услуги (сервиса) в электронном виде?
</t>
  </si>
  <si>
    <t>Под получением услуги (сервиса) в электронном виде понимается возможность подачи заявления на получение посредством любой информационной системы, сайта, приложения и т.д.</t>
  </si>
  <si>
    <t>Можно ли обратиться за получением (подать заявление на получение) услуги (сервиса) в МФЦ?</t>
  </si>
  <si>
    <t xml:space="preserve">Приняты ли акты, регулирующие порядок, содержащие перечень административных процедур по предоставлению услуг (сервисов) (в том числе административные регламенты, порядки, правила)?
</t>
  </si>
  <si>
    <t>Для ответа на вопрос учитываются только подзаконные правовые акты</t>
  </si>
  <si>
    <t>Имеется ли возможность получить результат(ы) услуги (сервиса) в электронной форме?</t>
  </si>
  <si>
    <t>При отказе в приеме заявления, документов и отказе в предоставлении услуги (сервиса) - излагаются ли причины, основания отказа в доступной, понятной и легкой для восприятия форме с учетом профиля клиентского сегмента и его потребностей?</t>
  </si>
  <si>
    <t xml:space="preserve">Определены ли порядок и периодичность реинжиниринга процесса оказания услуги (функционирования сервиса)? 
</t>
  </si>
  <si>
    <t xml:space="preserve">Направляется ли в личный кабинет заявителя уведомление о подтверждении оплаты услуги (сервиса)?
</t>
  </si>
  <si>
    <t>Организовано ли инициативное информирование заявителя об изменении статуса оказания услуги (сервиса)?</t>
  </si>
  <si>
    <t xml:space="preserve">Реализован ли механизм оценки заявителем услуги (сервиса) по итогам предоставления? </t>
  </si>
  <si>
    <t>Реализован ли механизм оценки заявителем услуги (сервиса) на каждом пройденном этапе предоставления?</t>
  </si>
  <si>
    <t>Размещена ли на ЕПГУ информация об услуге (сервисе), в том числе порядке получения, необходимых документах, форм заявлений?</t>
  </si>
  <si>
    <r>
      <t xml:space="preserve">Размещена ли на ЕПГУ информация о государственной пошлине (плате) и особенностях ее уплаты?
</t>
    </r>
    <r>
      <rPr>
        <sz val="12"/>
        <rFont val="Calibri"/>
        <family val="2"/>
        <charset val="204"/>
        <scheme val="minor"/>
      </rPr>
      <t xml:space="preserve">
</t>
    </r>
  </si>
  <si>
    <t>Определен ли порядок сбора обратной связи от заявителей о предоставлении услуги (сервиса)?</t>
  </si>
  <si>
    <t>Размещены ли на ЕПГУ ответы на часто задаваемые вопросы заявителей по услуге (сервису)?</t>
  </si>
  <si>
    <t xml:space="preserve">Размещен ли электронный интерфейс оплаты государственной пошлины (платы)?
</t>
  </si>
  <si>
    <t xml:space="preserve">Имеется ли возможность получить услугу (сервис) в любом МФЦ независимо от места регистрации заявителя? 
</t>
  </si>
  <si>
    <t>Проводится ли обучение сотрудников МФЦ, ответственных за оказание услуги (сервиса), по доведению до заявителей исчерпывающей и достоверной информации о порядке и сроках получения услуги (сервиса)?</t>
  </si>
  <si>
    <t xml:space="preserve">Имеется ли возможность получить услугу (сервис) в любом территориальном органе, независимо от места регистрации заявителя?
</t>
  </si>
  <si>
    <t xml:space="preserve">Имеется ли возможность записи на прием в ведомство для подачи заявления на получение услуги (сервиса) в удобное для заявителя время?
</t>
  </si>
  <si>
    <t>20.7</t>
  </si>
  <si>
    <t>20.8</t>
  </si>
  <si>
    <t>20.9</t>
  </si>
  <si>
    <t>Обеспечивается ли предоставление через мобильное приложение всех административных процедур и составляющих услуги (сервиса)?</t>
  </si>
  <si>
    <t>21.1</t>
  </si>
  <si>
    <t>Организовано ли консультирование об изменении статуса  оказания услуги (функционирования сервиса) и предстоящих шагах при получении услуги (сервиса) и необходимых действиях заявителя в режиме реального времени?</t>
  </si>
  <si>
    <t>Требование выполнено, если порядок работы предусматривает все перечисленное в вопросе</t>
  </si>
  <si>
    <t>Требование выполнено, если программы обучения предусматривают обучение работников не только информации, которая предоставляется заявителю при консультировании, но и принципам, порядкам и механизмам взаимодействия с заявителем (например, необходимой интонации и тону голоса, действиям в определенных ситуациях и др.)</t>
  </si>
  <si>
    <t xml:space="preserve">Реализован ли механизм оценки заявителем полученной консультации? </t>
  </si>
  <si>
    <t>22.1</t>
  </si>
  <si>
    <t>22.2</t>
  </si>
  <si>
    <t>22.3</t>
  </si>
  <si>
    <t>22.4</t>
  </si>
  <si>
    <t>22.5</t>
  </si>
  <si>
    <t>22.6</t>
  </si>
  <si>
    <t>22.7</t>
  </si>
  <si>
    <t>22.8</t>
  </si>
  <si>
    <t>22.9</t>
  </si>
  <si>
    <t>Выберите в ячейке "Результат"оответствующее значение:
Да - требование выполняется в полной мере
Нет- требование не выполняется или выполняется не в полной мере
Не применимо - требование не применимо к проверяемой услуге (сервису)</t>
  </si>
  <si>
    <t>ID (ФРГУ), опционально</t>
  </si>
  <si>
    <t>Название услуги (сервиса)</t>
  </si>
  <si>
    <t>Название органа власти</t>
  </si>
  <si>
    <t>Результат может быть "не применимо" в случаях, когда услуга (сервис) предоставляется полностью в режиме реального времени и в случае, когда услуга (сервис) предусматривает только один канал взаимодействия</t>
  </si>
  <si>
    <t>Требование выполняется при размещении интерфейса оплаты именно на ЕПГУ
Результат может быть "не применимо" при отсутствии государственной пошлины (платы)</t>
  </si>
  <si>
    <t>Обращение за получением услуги (сервиса) через официальный сайт ведомства или иной сайт (портал), а также посредством веб-интерфейса информационной системы, а также посредством программного обеспечения</t>
  </si>
  <si>
    <t>Размещена ли на сайте (портале), веб-интерфейсе информационной системы или в интерфейсе программного обеспечения полная и актуальная информация о порядке и сроках предоставления услуги (сервиса), необходимых документах, формах заявлений?</t>
  </si>
  <si>
    <t xml:space="preserve">Размещена ли на сайте (портале), веб-интерфейсе информационной системы или в интерфейсе программного обеспечения информация о государственной пошлине (плате) и особенностях ее уплаты?
</t>
  </si>
  <si>
    <t xml:space="preserve">Размещен ли на сайте (портале), веб-интерфейсе информационной системы или в интерфейсе программного обеспечения электронный интерфейс оплаты государственной пошлины (платы)?
</t>
  </si>
  <si>
    <t>Размещены ли на сайте (портале), веб-интерфейсе информационной системы или в интерфейсе программного обеспечения ответы на часто задаваемые вопросы заявителей по услуге (сервису)?</t>
  </si>
  <si>
    <t xml:space="preserve">Направляется ли в личный кабинет на сайте (портале), веб-интерфейсе информационной системы или на учетную запись пользователя в интерфейсе программного обеспечения уведомление заявителю о подтверждении оплаты услуги (сервиса)?
</t>
  </si>
  <si>
    <t>Требование выполняется в том числе если оплата производилась вне ЕПГУ, если информация об оплате поступает из иных информационных систем
Результат может быть "не применимо" при отсутствии государственной пошлины (платы)</t>
  </si>
  <si>
    <t>Реализовано ли инициативное информирование заявителя об изменении статуса оказания услуги (сервиса)?</t>
  </si>
  <si>
    <t xml:space="preserve">Реализовано ли проактивное оказание услуги (сервиса) при условии подтверждения согласия заявителя о такой форме оказания?
</t>
  </si>
  <si>
    <t>Требование выполняется при размещении интерфейса именно на сайте, в информационной системе, веб-интерфейсе, портале, программном обеспечении 
Может быть "не применимо" при отсутствии государственной пошлины, платы</t>
  </si>
  <si>
    <t>Размещен ли в приложении обучающий контент, представленный в форматах текстовых документов, видеоинструкций и (или) инфографики, включая технологии динамического обучения, пошагово демонстрирующие функционал приложений?</t>
  </si>
  <si>
    <t>Обращение за услугой (сервисом) через мобильное приложение (отличное от приложения ЕПГУ)</t>
  </si>
  <si>
    <t>Реализовано ли информирование заявителя о предстоящих шагах и действиях, которые он должен совершить на каждом шаге при получении услуги (сервиса)?</t>
  </si>
  <si>
    <t>Результат может быть "не применимо" для услуг (сервисов), невозможных к оказанию в проактивном формате, исходя из своей сути</t>
  </si>
  <si>
    <t xml:space="preserve">Требование выполняется, если хотя бы один из результатов можно получить в виде документа в электронной форме, имеющего юридическую силу
Результат может быть "не применимо" в двух случаях: если по своей природе результат предоставления услуги (сервиса) может быть выражен исключительно в материальной форме (клеймо, пломба) и если по своей природе такой результат не может иметь юридической силы (сервис, в режиме реального времени предоставляющий информацию из информационной системы органа)  </t>
  </si>
  <si>
    <t>Требование выполняется при наличии всех указанных требований в правовых актах, связанных с услугой (сервисом)
Результат может быть "не применимо", если никаких оснований для отказа не предусмотрено</t>
  </si>
  <si>
    <t>Требование выполняется при наличии телефонной линии, чат-бота и других каналов связи, по которым можно связаться с ведомством и получить консультацию по вопросам оказания услуги (функционирования сервиса)</t>
  </si>
  <si>
    <t>Определен ли порядок работы консультационной линии, предусматривающий порядок и алгоритмы консультирования заявителя, требования к диалогу с заявителями (в том числе его началу и окончанию), использование скриптов, действия в типовых и неординарных (например, при оскорблениях и использовании нецензурной лексики заявителем) ситуациях</t>
  </si>
  <si>
    <t>Отвечают ли роботизированные голосовые помощники на типовые вопросы обратившихся?</t>
  </si>
  <si>
    <t>Раздел заполняется при ответе "да" на вопрос 2</t>
  </si>
  <si>
    <t>Реализовано ли информирование заявителя о предстоящих шагах и действиях, которые он должен совершить на каждом шаге, при получении услуги (сервиса)?</t>
  </si>
  <si>
    <t>Требование выполняется, если заявитель имеет возможность узнать о том, какие действия ему необходимо предпринять и какие шаги предстоят для получения результата предоставления услуги (сервиса)</t>
  </si>
  <si>
    <t xml:space="preserve">Направляется ли в личный кабинет заявителя уведомление о записи на прием для подачи заявления, предоставления документов, получения результата в ведомство? </t>
  </si>
  <si>
    <t>Результат может быть "не применимо" при отсутствии возможности записи/обращения в ведомство</t>
  </si>
  <si>
    <t>Требование выполняется, если на ЕПГУ размещены часто задаваемые вопросы и ответы, касающиеся именно оцениваемой услуги (сервиса)</t>
  </si>
  <si>
    <t xml:space="preserve">В случае, если услуга (сервис) предоставляется без государственной пошлины (платы), требование выполняется, если информация об этом размещена на ЕПГУ </t>
  </si>
  <si>
    <t>В случае, если услуга (сервис) предоставляется без государственной пошлины (платы), требование выполняется, если информация об этом размещена на соответсвующем ресурсе</t>
  </si>
  <si>
    <t>Требование выполняется, если размещены часто задаваемые вопросы и ответы, касающиеся именно оцениваемой услуги (сервиса)</t>
  </si>
  <si>
    <t>Требование выполняется в том числе если оплата производилась вне сайта (портала), веб-интерфейса информационной системы или программного обеспечения, если информация об оплате поступает из иных информационных систем
Может быть "не применимо" при отсутствии государственной пошлины, платы</t>
  </si>
  <si>
    <t>Требование выполняется, если при изменении статуса оказания услуги (сервиса) ведомство каким-либо образом инициирует контакт с заявителем и сообщает ему об изменении статуса</t>
  </si>
  <si>
    <t xml:space="preserve">Направляется ли заявителю уведомление о записи на прием для подачи заявления, предоставления документов, получения результата в ведомство? </t>
  </si>
  <si>
    <t>Может быть "не применимо" при отсутствии возможности записи/обращения в ведомство</t>
  </si>
  <si>
    <t>Раздел заполняется при ответе "да" на вопрос 3</t>
  </si>
  <si>
    <t>Результат может быть "не применимо", если регулирующие услугу (сервис) нормативные правовые акты не предусматривают предоставление услуги (сервиса) по экстерриториальному принципу</t>
  </si>
  <si>
    <t>Результат может быть "не применимо", если по услуге (сервису) регулирующими нормативными правовыми актами не предусмотрено предоставление услуги (сервиса) по экстерриториальному принципу</t>
  </si>
  <si>
    <t>Результат может быть "не применимо" при отсутствии иного личного взаимодействия, кроме подачи заявления на получение услуги (сервиса)</t>
  </si>
  <si>
    <t>23.1</t>
  </si>
  <si>
    <t>23.2</t>
  </si>
  <si>
    <t>23.3</t>
  </si>
  <si>
    <t>23.4</t>
  </si>
  <si>
    <t>23.5</t>
  </si>
  <si>
    <t>23.6</t>
  </si>
  <si>
    <t>23.7</t>
  </si>
  <si>
    <t>23.8</t>
  </si>
  <si>
    <t>23.9</t>
  </si>
  <si>
    <t>23.10</t>
  </si>
  <si>
    <t>Производятся ли массовые рассылки, инициированные ведомствами и уполномоченными организациями, только при наличии согласия заявителя?</t>
  </si>
  <si>
    <t>Реализована ли подача заявления на получение услуги (сервиса) без необходимости посещения ведомства или МФЦ?</t>
  </si>
  <si>
    <t>Обеспечено ли ведомством в рамках предоставления соответствующей услуги (сервиса) техническое взаимодействие с МФЦ без необходимости дублирования информации на бумажном носителе?</t>
  </si>
  <si>
    <t>Обращение за услугой (сервисом) в ведомство (орган власти) (в том числе в территориальные подразделения, подведомственные органы, уполномоченные организации)</t>
  </si>
  <si>
    <t>Соответствие чек-листу</t>
  </si>
  <si>
    <r>
      <t xml:space="preserve">При наличии возможности формирования заявления о предоставлении услуги (сервиса) в электронной форме на сайте, посредством ведомственной информационной системы, веб-интерфейса, иного портала или программного обеспечения проставьте ✓ и заполните ответы на открывшиеся вопросы
</t>
    </r>
    <r>
      <rPr>
        <i/>
        <sz val="12"/>
        <color theme="1"/>
        <rFont val="Calibri"/>
        <family val="2"/>
        <charset val="204"/>
        <scheme val="minor"/>
      </rPr>
      <t xml:space="preserve">При отсутствии вышеуказанной возможности проставлять ✓  и отвечать на вопросы раздела не нужно
</t>
    </r>
  </si>
  <si>
    <r>
      <rPr>
        <sz val="12"/>
        <color theme="1"/>
        <rFont val="Calibri"/>
        <family val="2"/>
        <charset val="204"/>
        <scheme val="minor"/>
      </rPr>
      <t>При наличии возможности обращения за услугой (сервисом) в ведомство проставьте ✓ и заполните ответы на открывшиеся вопросы</t>
    </r>
    <r>
      <rPr>
        <i/>
        <sz val="12"/>
        <color theme="1"/>
        <rFont val="Calibri"/>
        <family val="2"/>
        <charset val="204"/>
        <scheme val="minor"/>
      </rPr>
      <t xml:space="preserve">
При отсутствии вышеуказанной возможности проставлять ✓  и отвечать на вопросы раздела не нужно
</t>
    </r>
  </si>
  <si>
    <r>
      <rPr>
        <sz val="12"/>
        <color theme="1"/>
        <rFont val="Calibri"/>
        <family val="2"/>
        <charset val="204"/>
        <scheme val="minor"/>
      </rPr>
      <t>При наличии возможности обращения за услугой (сервисом) через мобильное приложение проставьте ✓ и заполните ответы на открывшиеся вопросы</t>
    </r>
    <r>
      <rPr>
        <i/>
        <sz val="12"/>
        <color theme="1"/>
        <rFont val="Calibri"/>
        <family val="2"/>
        <charset val="204"/>
        <scheme val="minor"/>
      </rPr>
      <t xml:space="preserve">
При отсутствии вышеуказанной возможности проставлять ✓  и отвечать на вопросы раздела не нужно</t>
    </r>
  </si>
  <si>
    <r>
      <rPr>
        <sz val="12"/>
        <color theme="1"/>
        <rFont val="Calibri"/>
        <family val="2"/>
        <charset val="204"/>
        <scheme val="minor"/>
      </rPr>
      <t>При наличии возможности обращения на консультационную линию по вопросам оказания услуги (функционирования сервиса) проставьте ✓ и заполните ответы на открывшиеся вопросы</t>
    </r>
    <r>
      <rPr>
        <i/>
        <sz val="12"/>
        <color theme="1"/>
        <rFont val="Calibri"/>
        <family val="2"/>
        <charset val="204"/>
        <scheme val="minor"/>
      </rPr>
      <t xml:space="preserve">
При отсутствии вышеуказанной возможности проставлять ✓  и отвечать на вопросы раздела не нужно</t>
    </r>
  </si>
  <si>
    <r>
      <t xml:space="preserve">Можно ли </t>
    </r>
    <r>
      <rPr>
        <sz val="12"/>
        <rFont val="Calibri"/>
        <family val="2"/>
        <charset val="204"/>
        <scheme val="minor"/>
      </rPr>
      <t xml:space="preserve">обратиться за получением (подать заявление на получение) услуги (сервиса) через Единый портал государственных (муниципальных) услуг (функций) (далее - ЕПГУ)?
</t>
    </r>
    <r>
      <rPr>
        <i/>
        <sz val="10"/>
        <rFont val="Calibri"/>
        <family val="2"/>
        <charset val="204"/>
        <scheme val="minor"/>
      </rPr>
      <t>Заполняется при ответе "да" на вопрос 1</t>
    </r>
    <r>
      <rPr>
        <sz val="12"/>
        <color theme="1"/>
        <rFont val="Calibri"/>
        <family val="2"/>
        <charset val="204"/>
        <scheme val="minor"/>
      </rPr>
      <t xml:space="preserve">
</t>
    </r>
  </si>
  <si>
    <t>20.10</t>
  </si>
  <si>
    <t>20.11</t>
  </si>
  <si>
    <t>20.12</t>
  </si>
  <si>
    <t>Результат может быть "не применимо" для услуг (сервисов), оказываемых в режиме реального времени</t>
  </si>
  <si>
    <t>Отсутствует ли у заявителя необходимость в получении сопутствующих услуг для получения услуги (предоставления сервиса)?</t>
  </si>
  <si>
    <t>Предоставляется ли заявителю возможность выбора канала взаимодействия (получения уведомлений, получения результата) вне зависимости от канала обращения за услугой (сервисом)?</t>
  </si>
  <si>
    <t>Имеется ли возможность для заявителя замены и (или) внесения недостающих документов (при выявлении недостатков) в процессе рассмотрения заявления?</t>
  </si>
  <si>
    <t>20.13</t>
  </si>
  <si>
    <t>20.14</t>
  </si>
  <si>
    <t>Размещены ли на сайте (портале), веб-интерфейсе информационной системы или в интерфейсе программного обеспечения актуальные нормативные правовые акты по услуге (сервису)?</t>
  </si>
  <si>
    <t>22.10</t>
  </si>
  <si>
    <t>22.11</t>
  </si>
  <si>
    <t>22.12</t>
  </si>
  <si>
    <t>22.13</t>
  </si>
  <si>
    <t>24.1</t>
  </si>
  <si>
    <t>24.2</t>
  </si>
  <si>
    <t>24.3</t>
  </si>
  <si>
    <t>24.4</t>
  </si>
  <si>
    <t>24.5</t>
  </si>
  <si>
    <t>24.6</t>
  </si>
  <si>
    <t>24.7</t>
  </si>
  <si>
    <t>24.8</t>
  </si>
  <si>
    <t>24.9</t>
  </si>
  <si>
    <t>25.1</t>
  </si>
  <si>
    <t>25.2</t>
  </si>
  <si>
    <t>25.3</t>
  </si>
  <si>
    <t>25.4</t>
  </si>
  <si>
    <t>25.5</t>
  </si>
  <si>
    <t>25.6</t>
  </si>
  <si>
    <t>25.7</t>
  </si>
  <si>
    <t>25.8</t>
  </si>
  <si>
    <t>25.9</t>
  </si>
  <si>
    <t>25.10</t>
  </si>
  <si>
    <t>25.11</t>
  </si>
  <si>
    <t>25.12</t>
  </si>
  <si>
    <t>25.13</t>
  </si>
  <si>
    <t>Размещены ли на ЕПГУ актуальные нормативные правовые акты по услуге (сервису)?</t>
  </si>
  <si>
    <t>ЛИСТ САМОПРОВЕРКИ ДЕЙСТВУЮЩЕЙ УСЛУГИ (СЕРВИСА)</t>
  </si>
  <si>
    <t>Под составляющими понимаются, в том числе "подуслуги", входящие в услугу (сервис)</t>
  </si>
  <si>
    <r>
      <t xml:space="preserve">Определены ли порядок и периодичность анализа клиентского пути в рамках предоставления услуги (функционирования сервиса) при реинжиниринге? 
</t>
    </r>
    <r>
      <rPr>
        <i/>
        <sz val="10"/>
        <color theme="1"/>
        <rFont val="Calibri"/>
        <family val="2"/>
        <charset val="204"/>
        <scheme val="minor"/>
      </rPr>
      <t>Заполняется при ответе "да" на вопрос 15</t>
    </r>
  </si>
  <si>
    <r>
      <t xml:space="preserve">Предусматривает ли процесс реинжиниринга актуализацию клиентских сегментов и их типовых потребностей в рамках соответствующей услуги (сервиса)?
</t>
    </r>
    <r>
      <rPr>
        <i/>
        <sz val="10"/>
        <color theme="1"/>
        <rFont val="Calibri"/>
        <family val="2"/>
        <charset val="204"/>
        <scheme val="minor"/>
      </rPr>
      <t xml:space="preserve">Заполняется при ответе "да" на вопрос </t>
    </r>
    <r>
      <rPr>
        <i/>
        <sz val="10"/>
        <rFont val="Calibri"/>
        <family val="2"/>
        <charset val="204"/>
        <scheme val="minor"/>
      </rPr>
      <t>15</t>
    </r>
  </si>
  <si>
    <r>
      <t xml:space="preserve">Определен ли порядок рассмотрения предложений заявителей и их применения для целей реинжиниринга услуги (сервиса)?
</t>
    </r>
    <r>
      <rPr>
        <i/>
        <sz val="10"/>
        <color theme="1"/>
        <rFont val="Calibri"/>
        <family val="2"/>
        <charset val="204"/>
        <scheme val="minor"/>
      </rPr>
      <t xml:space="preserve">Заполняется при ответе "да" на вопрос </t>
    </r>
    <r>
      <rPr>
        <i/>
        <sz val="10"/>
        <rFont val="Calibri"/>
        <family val="2"/>
        <charset val="204"/>
        <scheme val="minor"/>
      </rPr>
      <t>18</t>
    </r>
  </si>
  <si>
    <r>
      <t xml:space="preserve">Реализован ли сбор обратной связи от заявителей о предоставлении услуги (сервиса)?
</t>
    </r>
    <r>
      <rPr>
        <i/>
        <sz val="10"/>
        <rFont val="Calibri"/>
        <family val="2"/>
        <charset val="204"/>
        <scheme val="minor"/>
      </rPr>
      <t>Заполняется при ответе "да" на вопрос 18</t>
    </r>
  </si>
  <si>
    <r>
      <t xml:space="preserve">Организовано ли уведомление заявителей о результатах рассмотрения обратной связи, оставленной посредством ЕПГУ?
</t>
    </r>
    <r>
      <rPr>
        <i/>
        <sz val="10"/>
        <rFont val="Calibri"/>
        <family val="2"/>
        <charset val="204"/>
        <scheme val="minor"/>
      </rPr>
      <t>Заполняется при ответе "да" на вопрос 18</t>
    </r>
  </si>
  <si>
    <r>
      <t xml:space="preserve">Организовано ли уведомление заявителей о результатах рассмотрения обратной связи, оставленной через МФЦ?
</t>
    </r>
    <r>
      <rPr>
        <i/>
        <sz val="10"/>
        <rFont val="Calibri"/>
        <family val="2"/>
        <charset val="204"/>
        <scheme val="minor"/>
      </rPr>
      <t>Заполняется при ответе "да" на вопрос 18</t>
    </r>
  </si>
  <si>
    <r>
      <t xml:space="preserve">Организовано ли уведомление заявителей о результатах рассмотрения обратной связи, оставленной посредством сайта, веб-интерфейса ведомственной информационной системы или программного обеспечения?
</t>
    </r>
    <r>
      <rPr>
        <i/>
        <sz val="10"/>
        <rFont val="Calibri"/>
        <family val="2"/>
        <charset val="204"/>
        <scheme val="minor"/>
      </rPr>
      <t>Заполняется при ответе "да" на вопрос 18</t>
    </r>
  </si>
  <si>
    <r>
      <t xml:space="preserve">Имеется ли возможность уведомления заявителя о предстоящей записи за определенное время до назначенного времени записи?
</t>
    </r>
    <r>
      <rPr>
        <i/>
        <sz val="10"/>
        <rFont val="Calibri"/>
        <family val="2"/>
        <charset val="204"/>
        <scheme val="minor"/>
      </rPr>
      <t>Заполняется при ответе "да" на вопросы 23.2, 23.3</t>
    </r>
  </si>
  <si>
    <r>
      <t xml:space="preserve">Организовано ли уведомление заявителей о результатах рассмотрения обратной связи, оставленной при обращении в ведомство?
</t>
    </r>
    <r>
      <rPr>
        <i/>
        <sz val="10"/>
        <rFont val="Calibri"/>
        <family val="2"/>
        <charset val="204"/>
        <scheme val="minor"/>
      </rPr>
      <t>Заполняется при ответе "да" на вопрос 18</t>
    </r>
  </si>
  <si>
    <r>
      <t xml:space="preserve">Организовано ли уведомление заявителей о результатах рассмотрения обратной связи, оставленной при обращении посредством мобильного приложения?
</t>
    </r>
    <r>
      <rPr>
        <i/>
        <sz val="10"/>
        <rFont val="Calibri"/>
        <family val="2"/>
        <charset val="204"/>
        <scheme val="minor"/>
      </rPr>
      <t>Заполняется при ответе "да" на вопрос 18</t>
    </r>
  </si>
  <si>
    <r>
      <t xml:space="preserve">Организовано ли уведомление заявителей о результатах рассмотрения обратной связи, оставленной при обращении посредством консультационной линии?
</t>
    </r>
    <r>
      <rPr>
        <i/>
        <sz val="10"/>
        <rFont val="Calibri"/>
        <family val="2"/>
        <charset val="204"/>
        <scheme val="minor"/>
      </rPr>
      <t>Заполняется при ответе "да" на вопрос 18</t>
    </r>
  </si>
  <si>
    <r>
      <t xml:space="preserve">Реализован ли сбор обратной связи от заявителей на консультационной линии?
</t>
    </r>
    <r>
      <rPr>
        <i/>
        <sz val="10"/>
        <rFont val="Calibri"/>
        <family val="2"/>
        <charset val="204"/>
        <scheme val="minor"/>
      </rPr>
      <t>Заполняется при ответе "да" на вопрос 18</t>
    </r>
  </si>
  <si>
    <r>
      <t xml:space="preserve">Являются ли массовые рассылки персонализированными под профили клиентского сегмента (содержат единую структуру изложения и особенности представления формы информации)?
</t>
    </r>
    <r>
      <rPr>
        <i/>
        <sz val="10"/>
        <color theme="1"/>
        <rFont val="Calibri"/>
        <family val="2"/>
        <charset val="204"/>
        <scheme val="minor"/>
      </rPr>
      <t/>
    </r>
  </si>
  <si>
    <r>
      <t xml:space="preserve">Имеется ли у заявителя возможность отписаться от рассылки каждого типа, а также настраивать частоту их получения?
</t>
    </r>
    <r>
      <rPr>
        <i/>
        <sz val="10"/>
        <color theme="1"/>
        <rFont val="Calibri"/>
        <family val="2"/>
        <charset val="204"/>
        <scheme val="minor"/>
      </rPr>
      <t/>
    </r>
  </si>
  <si>
    <t>Результат может быть "не применимо", если ведомство не осуществляет массовых рассылок</t>
  </si>
  <si>
    <t>Требование выполняется, если положение о персонализации массовых рассылок под профили клиентских сегментов закреплено в правовых актах, связанных с услугой (сервисом)
Результат может быть "не применимо", если ведомство не осуществляет массовых рассылок</t>
  </si>
  <si>
    <t>Требование выполняется, если оба соответствующих положения закреплены в правовых актах, связанных с услугой (сервисом)
Результат может быть "не применимо", если ведомство не осуществляет массовых рассылок</t>
  </si>
  <si>
    <t>Департамент профессионального образования Томской области</t>
  </si>
  <si>
    <t>Прием и регистрация заявлений на обучение по программам среднего профессионального образования в образовательные организации, реализующие образовательные программы среднего профессионального образования</t>
  </si>
  <si>
    <t xml:space="preserve">* В соответсвии с распоряжением  Распоряжение Администрации Томской области от 16.05.2013 N 393-ра
"Об утверждении Перечня государственных услуг, предоставляемых исполнительными органами Томской области, и дополнительного перечня услуг, оказываемых в Томской области областными государственными учреждениями Томской области, в которых размещается государственное задание (заказ), подлежащих включению в реестр государственных услуг Томской области и предоставляемых в электронной форме" (вместе с "Перечнем государственных услуг по информированию населения о деятельности исполнительных органов Томской области", "Рекомендуемым перечнем муниципальных услуг, предоставляемых органами местного самоуправления муниципальных образований Томской области") - данная услуга не относится к государственным
</t>
  </si>
  <si>
    <t xml:space="preserve">Аттестация педагогических работников организаций, осуществляющих образовательную деятельность и находящихся в ведении субъекта Российской Федерации, педагогических работников муниципальных и частных </t>
  </si>
  <si>
    <t>Оценка качества оказания социально ориентированной некоммерческой организацией общественно полезных услуг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</si>
</sst>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2"/>
      <color theme="0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0"/>
      <name val="Calibri"/>
      <family val="2"/>
      <charset val="204"/>
      <scheme val="minor"/>
    </font>
    <font>
      <sz val="12"/>
      <color theme="2" tint="-0.749992370372631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b/>
      <i/>
      <sz val="12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sz val="14"/>
      <color theme="0" tint="-0.1499984740745262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theme="4" tint="0.39997558519241921"/>
      </left>
      <right style="thin">
        <color theme="4" tint="0.39997558519241921"/>
      </right>
      <top style="medium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medium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medium">
        <color theme="4" tint="0.39997558519241921"/>
      </right>
      <top style="medium">
        <color theme="4" tint="0.39997558519241921"/>
      </top>
      <bottom style="thin">
        <color theme="4" tint="0.39997558519241921"/>
      </bottom>
      <diagonal/>
    </border>
    <border>
      <left style="medium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medium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medium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medium">
        <color theme="4" tint="0.39997558519241921"/>
      </bottom>
      <diagonal/>
    </border>
    <border>
      <left style="thin">
        <color theme="4" tint="0.39997558519241921"/>
      </left>
      <right style="medium">
        <color theme="4" tint="0.39997558519241921"/>
      </right>
      <top style="thin">
        <color theme="4" tint="0.39997558519241921"/>
      </top>
      <bottom style="medium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7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" fillId="0" borderId="0" xfId="0" applyFont="1" applyBorder="1"/>
    <xf numFmtId="0" fontId="2" fillId="0" borderId="0" xfId="0" applyFont="1" applyBorder="1"/>
    <xf numFmtId="9" fontId="4" fillId="0" borderId="0" xfId="1" applyFont="1" applyBorder="1" applyAlignment="1">
      <alignment horizontal="right" vertical="center" wrapText="1"/>
    </xf>
    <xf numFmtId="0" fontId="1" fillId="0" borderId="2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7" fillId="4" borderId="5" xfId="0" applyFont="1" applyFill="1" applyBorder="1" applyAlignment="1">
      <alignment vertical="center"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vertical="top" wrapText="1"/>
    </xf>
    <xf numFmtId="0" fontId="7" fillId="4" borderId="4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9" fontId="2" fillId="0" borderId="7" xfId="1" applyFont="1" applyBorder="1" applyAlignment="1">
      <alignment horizontal="left"/>
    </xf>
    <xf numFmtId="0" fontId="9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left" vertical="top" wrapText="1"/>
    </xf>
    <xf numFmtId="0" fontId="1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49" fontId="1" fillId="0" borderId="2" xfId="0" applyNumberFormat="1" applyFont="1" applyBorder="1" applyAlignment="1">
      <alignment vertical="top" wrapText="1"/>
    </xf>
    <xf numFmtId="49" fontId="1" fillId="0" borderId="2" xfId="0" applyNumberFormat="1" applyFont="1" applyFill="1" applyBorder="1" applyAlignment="1">
      <alignment vertical="top" wrapText="1"/>
    </xf>
    <xf numFmtId="0" fontId="5" fillId="3" borderId="11" xfId="0" applyFont="1" applyFill="1" applyBorder="1" applyAlignment="1">
      <alignment horizontal="left" vertical="top" wrapText="1"/>
    </xf>
    <xf numFmtId="9" fontId="1" fillId="0" borderId="7" xfId="1" applyFont="1" applyBorder="1" applyAlignment="1">
      <alignment horizontal="left"/>
    </xf>
    <xf numFmtId="9" fontId="1" fillId="0" borderId="10" xfId="1" applyFont="1" applyBorder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11" fillId="0" borderId="2" xfId="0" applyFont="1" applyFill="1" applyBorder="1" applyAlignment="1">
      <alignment vertical="top" wrapText="1"/>
    </xf>
    <xf numFmtId="0" fontId="12" fillId="0" borderId="2" xfId="0" applyFont="1" applyFill="1" applyBorder="1" applyAlignment="1">
      <alignment vertical="top" wrapText="1"/>
    </xf>
    <xf numFmtId="0" fontId="12" fillId="0" borderId="2" xfId="0" applyFont="1" applyBorder="1" applyAlignment="1">
      <alignment vertical="top" wrapText="1"/>
    </xf>
    <xf numFmtId="0" fontId="11" fillId="0" borderId="0" xfId="0" applyFont="1" applyFill="1" applyBorder="1" applyAlignment="1">
      <alignment vertical="top" wrapText="1"/>
    </xf>
    <xf numFmtId="0" fontId="11" fillId="0" borderId="0" xfId="0" applyFont="1" applyAlignment="1">
      <alignment vertical="top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Border="1" applyAlignment="1">
      <alignment vertical="top"/>
    </xf>
    <xf numFmtId="0" fontId="1" fillId="0" borderId="0" xfId="0" applyFont="1" applyFill="1" applyBorder="1" applyAlignment="1">
      <alignment vertical="top"/>
    </xf>
    <xf numFmtId="49" fontId="1" fillId="0" borderId="0" xfId="0" applyNumberFormat="1" applyFont="1" applyFill="1" applyBorder="1" applyAlignment="1">
      <alignment vertical="top" wrapText="1"/>
    </xf>
    <xf numFmtId="0" fontId="1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4" fillId="2" borderId="11" xfId="0" applyFont="1" applyFill="1" applyBorder="1" applyAlignment="1">
      <alignment horizontal="left" vertical="top" wrapText="1"/>
    </xf>
    <xf numFmtId="0" fontId="16" fillId="2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vertical="top" wrapText="1"/>
    </xf>
    <xf numFmtId="0" fontId="1" fillId="0" borderId="14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vertical="top" wrapText="1"/>
    </xf>
    <xf numFmtId="0" fontId="5" fillId="2" borderId="12" xfId="0" applyFont="1" applyFill="1" applyBorder="1" applyAlignment="1">
      <alignment vertical="top" wrapText="1"/>
    </xf>
    <xf numFmtId="0" fontId="1" fillId="0" borderId="2" xfId="0" applyFont="1" applyFill="1" applyBorder="1" applyAlignment="1">
      <alignment vertical="top"/>
    </xf>
    <xf numFmtId="0" fontId="1" fillId="0" borderId="2" xfId="0" applyFont="1" applyBorder="1" applyAlignment="1">
      <alignment vertical="top"/>
    </xf>
    <xf numFmtId="0" fontId="1" fillId="6" borderId="2" xfId="0" applyFont="1" applyFill="1" applyBorder="1" applyAlignment="1">
      <alignment vertical="top" wrapText="1"/>
    </xf>
    <xf numFmtId="0" fontId="17" fillId="6" borderId="2" xfId="0" applyFont="1" applyFill="1" applyBorder="1" applyAlignment="1">
      <alignment vertical="top" wrapText="1"/>
    </xf>
    <xf numFmtId="0" fontId="12" fillId="0" borderId="13" xfId="0" applyFont="1" applyBorder="1" applyAlignment="1">
      <alignment vertical="top" wrapText="1"/>
    </xf>
    <xf numFmtId="0" fontId="1" fillId="0" borderId="14" xfId="0" applyFont="1" applyFill="1" applyBorder="1" applyAlignment="1">
      <alignment vertical="top" wrapText="1"/>
    </xf>
    <xf numFmtId="0" fontId="5" fillId="3" borderId="15" xfId="0" applyFont="1" applyFill="1" applyBorder="1" applyAlignment="1">
      <alignment vertical="top" wrapText="1"/>
    </xf>
    <xf numFmtId="0" fontId="5" fillId="3" borderId="12" xfId="0" applyFont="1" applyFill="1" applyBorder="1" applyAlignment="1">
      <alignment vertical="top" wrapText="1"/>
    </xf>
    <xf numFmtId="0" fontId="18" fillId="6" borderId="12" xfId="0" applyFont="1" applyFill="1" applyBorder="1" applyAlignment="1">
      <alignment horizontal="center" vertical="center" wrapText="1"/>
    </xf>
    <xf numFmtId="0" fontId="12" fillId="0" borderId="14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top" wrapText="1"/>
    </xf>
  </cellXfs>
  <cellStyles count="2">
    <cellStyle name="Обычный" xfId="0" builtinId="0"/>
    <cellStyle name="Процентный" xfId="1" builtinId="5"/>
  </cellStyles>
  <dxfs count="186"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checked="Checked" fmlaLink="$D$63" lockText="1" noThreeD="1"/>
</file>

<file path=xl/ctrlProps/ctrlProp2.xml><?xml version="1.0" encoding="utf-8"?>
<formControlPr xmlns="http://schemas.microsoft.com/office/spreadsheetml/2009/9/main" objectType="CheckBox" checked="Checked" fmlaLink="$D$77" lockText="1" noThreeD="1"/>
</file>

<file path=xl/ctrlProps/ctrlProp3.xml><?xml version="1.0" encoding="utf-8"?>
<formControlPr xmlns="http://schemas.microsoft.com/office/spreadsheetml/2009/9/main" objectType="CheckBox" checked="Checked" fmlaLink="$D$88" lockText="1" noThreeD="1"/>
</file>

<file path=xl/ctrlProps/ctrlProp4.xml><?xml version="1.0" encoding="utf-8"?>
<formControlPr xmlns="http://schemas.microsoft.com/office/spreadsheetml/2009/9/main" objectType="CheckBox" checked="Checked" fmlaLink="$D$98" lockText="1" noThreeD="1"/>
</file>

<file path=xl/ctrlProps/ctrlProp5.xml><?xml version="1.0" encoding="utf-8"?>
<formControlPr xmlns="http://schemas.microsoft.com/office/spreadsheetml/2009/9/main" objectType="CheckBox" checked="Checked" fmlaLink="$D$63" lockText="1" noThreeD="1"/>
</file>

<file path=xl/ctrlProps/ctrlProp6.xml><?xml version="1.0" encoding="utf-8"?>
<formControlPr xmlns="http://schemas.microsoft.com/office/spreadsheetml/2009/9/main" objectType="CheckBox" checked="Checked" fmlaLink="$D$77" lockText="1" noThreeD="1"/>
</file>

<file path=xl/ctrlProps/ctrlProp7.xml><?xml version="1.0" encoding="utf-8"?>
<formControlPr xmlns="http://schemas.microsoft.com/office/spreadsheetml/2009/9/main" objectType="CheckBox" checked="Checked" fmlaLink="$D$88" lockText="1" noThreeD="1"/>
</file>

<file path=xl/ctrlProps/ctrlProp8.xml><?xml version="1.0" encoding="utf-8"?>
<formControlPr xmlns="http://schemas.microsoft.com/office/spreadsheetml/2009/9/main" objectType="CheckBox" checked="Checked" fmlaLink="$D$98" lockText="1" noThreeD="1"/>
</file>

<file path=xl/ctrlProps/ctrlProp9.xml><?xml version="1.0" encoding="utf-8"?>
<formControlPr xmlns="http://schemas.microsoft.com/office/spreadsheetml/2009/9/main" objectType="CheckBox" checked="Checked" fmlaLink="$D$63" lockText="1" noThreeD="1"/>
</file>

<file path=xl/ctrlProps/ctrlProp10.xml><?xml version="1.0" encoding="utf-8"?>
<formControlPr xmlns="http://schemas.microsoft.com/office/spreadsheetml/2009/9/main" objectType="CheckBox" checked="Checked" fmlaLink="$D$77" lockText="1" noThreeD="1"/>
</file>

<file path=xl/ctrlProps/ctrlProp11.xml><?xml version="1.0" encoding="utf-8"?>
<formControlPr xmlns="http://schemas.microsoft.com/office/spreadsheetml/2009/9/main" objectType="CheckBox" checked="Checked" fmlaLink="$D$88" lockText="1" noThreeD="1"/>
</file>

<file path=xl/ctrlProps/ctrlProp12.xml><?xml version="1.0" encoding="utf-8"?>
<formControlPr xmlns="http://schemas.microsoft.com/office/spreadsheetml/2009/9/main" objectType="CheckBox" checked="Checked" fmlaLink="$D$98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581025</xdr:colOff>
          <xdr:row>62</xdr:row>
          <xdr:rowOff>304800</xdr:rowOff>
        </xdr:from>
        <xdr:to>
          <xdr:col>4</xdr:col>
          <xdr:colOff>219075</xdr:colOff>
          <xdr:row>62</xdr:row>
          <xdr:rowOff>1371600</xdr:rowOff>
        </xdr:to>
        <xdr:sp macro="" textlink="">
          <xdr:nvSpPr>
            <xdr:cNvPr id="7169" name="Check Box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590550</xdr:colOff>
          <xdr:row>76</xdr:row>
          <xdr:rowOff>104775</xdr:rowOff>
        </xdr:from>
        <xdr:to>
          <xdr:col>4</xdr:col>
          <xdr:colOff>228600</xdr:colOff>
          <xdr:row>76</xdr:row>
          <xdr:rowOff>866775</xdr:rowOff>
        </xdr:to>
        <xdr:sp macro="" textlink="">
          <xdr:nvSpPr>
            <xdr:cNvPr id="7170" name="Check Box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600075</xdr:colOff>
          <xdr:row>87</xdr:row>
          <xdr:rowOff>171450</xdr:rowOff>
        </xdr:from>
        <xdr:to>
          <xdr:col>4</xdr:col>
          <xdr:colOff>238125</xdr:colOff>
          <xdr:row>87</xdr:row>
          <xdr:rowOff>923925</xdr:rowOff>
        </xdr:to>
        <xdr:sp macro="" textlink="">
          <xdr:nvSpPr>
            <xdr:cNvPr id="7171" name="Check Box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571500</xdr:colOff>
          <xdr:row>97</xdr:row>
          <xdr:rowOff>228600</xdr:rowOff>
        </xdr:from>
        <xdr:to>
          <xdr:col>4</xdr:col>
          <xdr:colOff>209550</xdr:colOff>
          <xdr:row>97</xdr:row>
          <xdr:rowOff>962025</xdr:rowOff>
        </xdr:to>
        <xdr:sp macro="" textlink="">
          <xdr:nvSpPr>
            <xdr:cNvPr id="7172" name="Check Box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581025</xdr:colOff>
          <xdr:row>62</xdr:row>
          <xdr:rowOff>304800</xdr:rowOff>
        </xdr:from>
        <xdr:to>
          <xdr:col>4</xdr:col>
          <xdr:colOff>219075</xdr:colOff>
          <xdr:row>62</xdr:row>
          <xdr:rowOff>1371600</xdr:rowOff>
        </xdr:to>
        <xdr:sp macro="" textlink="">
          <xdr:nvSpPr>
            <xdr:cNvPr id="6145" name="Check Box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590550</xdr:colOff>
          <xdr:row>76</xdr:row>
          <xdr:rowOff>104775</xdr:rowOff>
        </xdr:from>
        <xdr:to>
          <xdr:col>4</xdr:col>
          <xdr:colOff>228600</xdr:colOff>
          <xdr:row>76</xdr:row>
          <xdr:rowOff>866775</xdr:rowOff>
        </xdr:to>
        <xdr:sp macro="" textlink="">
          <xdr:nvSpPr>
            <xdr:cNvPr id="6146" name="Check Box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600075</xdr:colOff>
          <xdr:row>87</xdr:row>
          <xdr:rowOff>171450</xdr:rowOff>
        </xdr:from>
        <xdr:to>
          <xdr:col>4</xdr:col>
          <xdr:colOff>238125</xdr:colOff>
          <xdr:row>87</xdr:row>
          <xdr:rowOff>923925</xdr:rowOff>
        </xdr:to>
        <xdr:sp macro="" textlink="">
          <xdr:nvSpPr>
            <xdr:cNvPr id="6147" name="Check Box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571500</xdr:colOff>
          <xdr:row>97</xdr:row>
          <xdr:rowOff>228600</xdr:rowOff>
        </xdr:from>
        <xdr:to>
          <xdr:col>4</xdr:col>
          <xdr:colOff>209550</xdr:colOff>
          <xdr:row>97</xdr:row>
          <xdr:rowOff>962025</xdr:rowOff>
        </xdr:to>
        <xdr:sp macro="" textlink="">
          <xdr:nvSpPr>
            <xdr:cNvPr id="6148" name="Check Box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581025</xdr:colOff>
          <xdr:row>62</xdr:row>
          <xdr:rowOff>304800</xdr:rowOff>
        </xdr:from>
        <xdr:to>
          <xdr:col>4</xdr:col>
          <xdr:colOff>219075</xdr:colOff>
          <xdr:row>62</xdr:row>
          <xdr:rowOff>1371600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590550</xdr:colOff>
          <xdr:row>76</xdr:row>
          <xdr:rowOff>104775</xdr:rowOff>
        </xdr:from>
        <xdr:to>
          <xdr:col>4</xdr:col>
          <xdr:colOff>228600</xdr:colOff>
          <xdr:row>76</xdr:row>
          <xdr:rowOff>866775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600075</xdr:colOff>
          <xdr:row>87</xdr:row>
          <xdr:rowOff>171450</xdr:rowOff>
        </xdr:from>
        <xdr:to>
          <xdr:col>4</xdr:col>
          <xdr:colOff>238125</xdr:colOff>
          <xdr:row>87</xdr:row>
          <xdr:rowOff>923925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571500</xdr:colOff>
          <xdr:row>97</xdr:row>
          <xdr:rowOff>228600</xdr:rowOff>
        </xdr:from>
        <xdr:to>
          <xdr:col>4</xdr:col>
          <xdr:colOff>209550</xdr:colOff>
          <xdr:row>97</xdr:row>
          <xdr:rowOff>962025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6"/>
  <dimension ref="A1:J132"/>
  <sheetViews>
    <sheetView zoomScaleNormal="100" zoomScaleSheetLayoutView="100" workbookViewId="0">
      <selection activeCell="B23" sqref="B23"/>
    </sheetView>
  </sheetViews>
  <sheetFormatPr defaultColWidth="8.85546875" defaultRowHeight="15.75" outlineLevelRow="1" x14ac:dyDescent="0.25"/>
  <cols>
    <col min="1" max="1" width="6.85546875" style="1" customWidth="1"/>
    <col min="2" max="2" width="56.5703125" style="1" customWidth="1"/>
    <col min="3" max="3" width="45.42578125" style="19" customWidth="1"/>
    <col min="4" max="4" width="20.5703125" style="1" customWidth="1"/>
    <col min="5" max="5" width="77.7109375" style="1" customWidth="1"/>
    <col min="6" max="9" width="8.85546875" style="1"/>
    <col min="10" max="10" width="42.5703125" style="1" customWidth="1"/>
    <col min="11" max="16384" width="8.85546875" style="1"/>
  </cols>
  <sheetData>
    <row r="1" spans="1:5" ht="29.1" customHeight="1" thickBot="1" x14ac:dyDescent="0.3">
      <c r="A1" s="71" t="s">
        <v>192</v>
      </c>
      <c r="B1" s="72"/>
      <c r="C1" s="72"/>
      <c r="D1" s="72"/>
    </row>
    <row r="2" spans="1:5" ht="58.5" customHeight="1" x14ac:dyDescent="0.25">
      <c r="A2" s="4" t="s">
        <v>95</v>
      </c>
      <c r="B2" s="4"/>
      <c r="C2" s="70" t="s">
        <v>215</v>
      </c>
      <c r="D2" s="73"/>
      <c r="E2" s="74"/>
    </row>
    <row r="3" spans="1:5" ht="31.5" x14ac:dyDescent="0.25">
      <c r="A3" s="4" t="s">
        <v>96</v>
      </c>
      <c r="B3" s="4"/>
      <c r="C3" s="68" t="s">
        <v>211</v>
      </c>
      <c r="D3" s="6"/>
    </row>
    <row r="4" spans="1:5" x14ac:dyDescent="0.25">
      <c r="A4" s="4" t="s">
        <v>94</v>
      </c>
      <c r="B4" s="4"/>
      <c r="C4" s="18"/>
    </row>
    <row r="5" spans="1:5" x14ac:dyDescent="0.25">
      <c r="A5" s="4"/>
      <c r="B5" s="4"/>
      <c r="C5" s="18"/>
    </row>
    <row r="6" spans="1:5" x14ac:dyDescent="0.25">
      <c r="A6" s="5" t="s">
        <v>9</v>
      </c>
      <c r="B6" s="5"/>
      <c r="C6" s="18"/>
    </row>
    <row r="7" spans="1:5" x14ac:dyDescent="0.25">
      <c r="A7" s="4" t="s">
        <v>23</v>
      </c>
      <c r="B7" s="5"/>
      <c r="C7" s="34">
        <f>(COUNTA(D19:D111)-COUNTIF(D19:D111,"не применимо")-COUNTIF(D19:D111,"ИСТИНА")-COUNTIF(D19:D111,"ЛОЖЬ"))</f>
        <v>39</v>
      </c>
    </row>
    <row r="8" spans="1:5" ht="6.95" customHeight="1" thickBot="1" x14ac:dyDescent="0.3">
      <c r="A8" s="4"/>
      <c r="B8" s="4"/>
      <c r="C8" s="18"/>
    </row>
    <row r="9" spans="1:5" ht="31.5" x14ac:dyDescent="0.25">
      <c r="A9" s="75" t="s">
        <v>16</v>
      </c>
      <c r="B9" s="76"/>
      <c r="C9" s="17" t="s">
        <v>10</v>
      </c>
      <c r="D9" s="12" t="s">
        <v>11</v>
      </c>
    </row>
    <row r="10" spans="1:5" x14ac:dyDescent="0.25">
      <c r="A10" s="8" t="s">
        <v>8</v>
      </c>
      <c r="B10" s="7"/>
      <c r="C10" s="7" t="s">
        <v>24</v>
      </c>
      <c r="D10" s="9" t="str">
        <f>IF(AND(D11&gt;=95%,D12=0,D13&lt;=25%,D14&lt;=50%),"А+",IF(AND(D11&gt;=90%,D12=0,D13&lt;=25%,D14&lt;=50%),"А",IF(AND(D11&gt;=80%,D12=0,D13&lt;=25%,D14&lt;=50%),"Б+",IF(AND(D11&gt;=65%,D12=0,D13&lt;=25%,D14&lt;=50%),"Б",IF(AND(D11&gt;=0%,D12=0,D13&lt;=25%,D14&lt;=50%),"В",IF(AND(D11&gt;=65%,D12=0,D13&lt;=25%,D14&gt;50%),"Б",IF(AND(D11&gt;0%,D12=0,D13&lt;=25%,D14&gt;50%),"В",IF(AND(D11&gt;=80%,D12=0,D13&gt;25%,D14&lt;=50%),"Б",IF(AND(D11&gt;=0%,D12=0,D13&gt;25%,D14&lt;=50%),"В",IF(AND(D11&gt;=80%,D12=0,D13&gt;25%,D14&gt;50%),"Б",IF(AND(D11&gt;=65%,D12=0,D13&gt;25%,D14&gt;50%),"В",IF(AND(D11&gt;=80%,D12&gt;0,D13&lt;=25%,D14&lt;=50%),"Б",IF(AND(D11&gt;=65%,D12&gt;0,D13&lt;=25%,D14&lt;=50%),"В",IF(AND(D11&gt;=80%,D12&gt;0,D13&lt;=25%,D14&gt;50%),"Б",IF(AND(D11&gt;=65%,D12&gt;0,D13&lt;=25%,D14&gt;50%),"В",IF(AND(D11&gt;=90%,D12&gt;0,D13&gt;25%,D14&lt;=50%),"Б",IF(AND(D11&gt;=80%,D12&gt;0,D13&gt;25%,D14&lt;=50%),"В",IF(AND(D11&gt;=80%,D12&gt;0,D13&gt;25%,D14&gt;50%),"В","Г"))))))))))))))))))</f>
        <v>В</v>
      </c>
    </row>
    <row r="11" spans="1:5" x14ac:dyDescent="0.25">
      <c r="A11" s="8" t="s">
        <v>149</v>
      </c>
      <c r="B11" s="7"/>
      <c r="C11" s="7" t="s">
        <v>15</v>
      </c>
      <c r="D11" s="20">
        <f>COUNTIF(D19:D111,"да")/(COUNTIF(D19:D111,"да")+COUNTIF(D19:D111,"нет"))</f>
        <v>0.79487179487179482</v>
      </c>
    </row>
    <row r="12" spans="1:5" x14ac:dyDescent="0.25">
      <c r="A12" s="8" t="s">
        <v>12</v>
      </c>
      <c r="B12" s="7"/>
      <c r="C12" s="7" t="s">
        <v>17</v>
      </c>
      <c r="D12" s="32">
        <f>COUNTIFS(D19:D286,"нет",C19:C286,"высокая")/((COUNTIFS(C19:C119,"высокая",D19:D119,"да"))+(COUNTIFS(C19:C119,"высокая",D19:D119,"нет")))</f>
        <v>0.14285714285714285</v>
      </c>
    </row>
    <row r="13" spans="1:5" x14ac:dyDescent="0.25">
      <c r="A13" s="8" t="s">
        <v>13</v>
      </c>
      <c r="B13" s="7"/>
      <c r="C13" s="7" t="s">
        <v>18</v>
      </c>
      <c r="D13" s="32">
        <f>COUNTIFS(D19:D286, "нет",C19:C286, "средняя")/((COUNTIFS(C19:C119,"средняя",D19:D119,"да"))+(COUNTIFS(C19:C119,"средняя",D19:D119,"нет")))</f>
        <v>0.14285714285714285</v>
      </c>
    </row>
    <row r="14" spans="1:5" ht="16.5" thickBot="1" x14ac:dyDescent="0.3">
      <c r="A14" s="10" t="s">
        <v>14</v>
      </c>
      <c r="B14" s="11"/>
      <c r="C14" s="11" t="s">
        <v>19</v>
      </c>
      <c r="D14" s="33">
        <f>COUNTIFS(D19:D111,"нет",C19:C111,"низкая")/((COUNTIFS(C19:C111,"низкая",D19:D111,"да"))+(COUNTIFS(C19:C111,"низкая",D19:D111,"нет")))</f>
        <v>0.36363636363636365</v>
      </c>
    </row>
    <row r="15" spans="1:5" x14ac:dyDescent="0.25">
      <c r="A15" s="4"/>
      <c r="B15" s="4"/>
      <c r="C15" s="18"/>
      <c r="D15" s="4"/>
    </row>
    <row r="16" spans="1:5" ht="68.099999999999994" customHeight="1" x14ac:dyDescent="0.25">
      <c r="A16" s="77" t="s">
        <v>93</v>
      </c>
      <c r="B16" s="77"/>
      <c r="C16" s="77"/>
      <c r="D16" s="77"/>
    </row>
    <row r="17" spans="1:6" ht="18" customHeight="1" x14ac:dyDescent="0.25"/>
    <row r="18" spans="1:6" s="13" customFormat="1" x14ac:dyDescent="0.25">
      <c r="A18" s="21" t="s">
        <v>0</v>
      </c>
      <c r="B18" s="22" t="s">
        <v>1</v>
      </c>
      <c r="C18" s="21" t="s">
        <v>2</v>
      </c>
      <c r="D18" s="21" t="s">
        <v>6</v>
      </c>
      <c r="E18" s="21" t="s">
        <v>53</v>
      </c>
    </row>
    <row r="19" spans="1:6" s="13" customFormat="1" ht="63" customHeight="1" x14ac:dyDescent="0.25">
      <c r="A19" s="23">
        <v>1</v>
      </c>
      <c r="B19" s="24" t="s">
        <v>54</v>
      </c>
      <c r="C19" s="25" t="s">
        <v>3</v>
      </c>
      <c r="D19" s="26" t="s">
        <v>21</v>
      </c>
      <c r="E19" s="24" t="s">
        <v>55</v>
      </c>
    </row>
    <row r="20" spans="1:6" s="13" customFormat="1" ht="81.95" customHeight="1" x14ac:dyDescent="0.25">
      <c r="A20" s="23">
        <v>2</v>
      </c>
      <c r="B20" s="28" t="s">
        <v>154</v>
      </c>
      <c r="C20" s="25" t="s">
        <v>3</v>
      </c>
      <c r="D20" s="26" t="s">
        <v>21</v>
      </c>
      <c r="E20" s="58"/>
    </row>
    <row r="21" spans="1:6" s="13" customFormat="1" ht="36" customHeight="1" x14ac:dyDescent="0.25">
      <c r="A21" s="23">
        <v>3</v>
      </c>
      <c r="B21" s="28" t="s">
        <v>56</v>
      </c>
      <c r="C21" s="25" t="s">
        <v>3</v>
      </c>
      <c r="D21" s="26" t="s">
        <v>21</v>
      </c>
      <c r="E21" s="59"/>
    </row>
    <row r="22" spans="1:6" s="14" customFormat="1" ht="62.25" customHeight="1" x14ac:dyDescent="0.25">
      <c r="A22" s="23">
        <v>4</v>
      </c>
      <c r="B22" s="27" t="s">
        <v>57</v>
      </c>
      <c r="C22" s="25" t="s">
        <v>3</v>
      </c>
      <c r="D22" s="26" t="s">
        <v>21</v>
      </c>
      <c r="E22" s="28" t="s">
        <v>58</v>
      </c>
      <c r="F22" s="13"/>
    </row>
    <row r="23" spans="1:6" s="15" customFormat="1" ht="63" x14ac:dyDescent="0.25">
      <c r="A23" s="23">
        <v>5</v>
      </c>
      <c r="B23" s="27" t="s">
        <v>107</v>
      </c>
      <c r="C23" s="25" t="s">
        <v>5</v>
      </c>
      <c r="D23" s="26" t="s">
        <v>21</v>
      </c>
      <c r="E23" s="27" t="s">
        <v>112</v>
      </c>
      <c r="F23" s="13"/>
    </row>
    <row r="24" spans="1:6" s="15" customFormat="1" ht="67.5" customHeight="1" x14ac:dyDescent="0.25">
      <c r="A24" s="23">
        <v>6</v>
      </c>
      <c r="B24" s="27" t="s">
        <v>160</v>
      </c>
      <c r="C24" s="25" t="s">
        <v>5</v>
      </c>
      <c r="D24" s="26" t="s">
        <v>21</v>
      </c>
      <c r="E24" s="27" t="s">
        <v>97</v>
      </c>
    </row>
    <row r="25" spans="1:6" s="15" customFormat="1" ht="49.5" customHeight="1" x14ac:dyDescent="0.25">
      <c r="A25" s="23">
        <v>7</v>
      </c>
      <c r="B25" s="27" t="s">
        <v>159</v>
      </c>
      <c r="C25" s="25" t="s">
        <v>5</v>
      </c>
      <c r="D25" s="26" t="s">
        <v>21</v>
      </c>
      <c r="E25" s="40"/>
    </row>
    <row r="26" spans="1:6" s="15" customFormat="1" ht="54.75" customHeight="1" x14ac:dyDescent="0.25">
      <c r="A26" s="23">
        <v>8</v>
      </c>
      <c r="B26" s="27" t="s">
        <v>161</v>
      </c>
      <c r="C26" s="25" t="s">
        <v>5</v>
      </c>
      <c r="D26" s="26" t="s">
        <v>21</v>
      </c>
      <c r="E26" s="40" t="s">
        <v>158</v>
      </c>
    </row>
    <row r="27" spans="1:6" s="15" customFormat="1" ht="141.75" x14ac:dyDescent="0.25">
      <c r="A27" s="23">
        <v>9</v>
      </c>
      <c r="B27" s="27" t="s">
        <v>59</v>
      </c>
      <c r="C27" s="25" t="s">
        <v>5</v>
      </c>
      <c r="D27" s="26" t="s">
        <v>21</v>
      </c>
      <c r="E27" s="27" t="s">
        <v>113</v>
      </c>
    </row>
    <row r="28" spans="1:6" s="15" customFormat="1" ht="78.75" x14ac:dyDescent="0.25">
      <c r="A28" s="23">
        <v>10</v>
      </c>
      <c r="B28" s="27" t="s">
        <v>60</v>
      </c>
      <c r="C28" s="25" t="s">
        <v>5</v>
      </c>
      <c r="D28" s="26" t="s">
        <v>21</v>
      </c>
      <c r="E28" s="27" t="s">
        <v>114</v>
      </c>
    </row>
    <row r="29" spans="1:6" s="15" customFormat="1" ht="63" x14ac:dyDescent="0.25">
      <c r="A29" s="23">
        <v>11</v>
      </c>
      <c r="B29" s="27" t="s">
        <v>30</v>
      </c>
      <c r="C29" s="25" t="s">
        <v>5</v>
      </c>
      <c r="D29" s="26" t="s">
        <v>21</v>
      </c>
      <c r="E29" s="27" t="s">
        <v>115</v>
      </c>
      <c r="F29" s="13"/>
    </row>
    <row r="30" spans="1:6" s="15" customFormat="1" ht="63" x14ac:dyDescent="0.25">
      <c r="A30" s="23">
        <v>12</v>
      </c>
      <c r="B30" s="27" t="s">
        <v>145</v>
      </c>
      <c r="C30" s="25" t="s">
        <v>3</v>
      </c>
      <c r="D30" s="26" t="s">
        <v>20</v>
      </c>
      <c r="E30" s="27" t="s">
        <v>208</v>
      </c>
    </row>
    <row r="31" spans="1:6" s="15" customFormat="1" ht="78.75" x14ac:dyDescent="0.25">
      <c r="A31" s="23">
        <v>13</v>
      </c>
      <c r="B31" s="27" t="s">
        <v>206</v>
      </c>
      <c r="C31" s="25" t="s">
        <v>4</v>
      </c>
      <c r="D31" s="26" t="s">
        <v>21</v>
      </c>
      <c r="E31" s="27" t="s">
        <v>209</v>
      </c>
    </row>
    <row r="32" spans="1:6" s="14" customFormat="1" ht="60.75" customHeight="1" x14ac:dyDescent="0.25">
      <c r="A32" s="23">
        <v>14</v>
      </c>
      <c r="B32" s="27" t="s">
        <v>207</v>
      </c>
      <c r="C32" s="25" t="s">
        <v>3</v>
      </c>
      <c r="D32" s="26" t="s">
        <v>21</v>
      </c>
      <c r="E32" s="27" t="s">
        <v>210</v>
      </c>
      <c r="F32" s="15"/>
    </row>
    <row r="33" spans="1:6" s="13" customFormat="1" ht="63" x14ac:dyDescent="0.25">
      <c r="A33" s="23">
        <v>15</v>
      </c>
      <c r="B33" s="28" t="s">
        <v>61</v>
      </c>
      <c r="C33" s="25" t="s">
        <v>5</v>
      </c>
      <c r="D33" s="26" t="s">
        <v>21</v>
      </c>
      <c r="E33" s="28"/>
      <c r="F33" s="15"/>
    </row>
    <row r="34" spans="1:6" s="13" customFormat="1" ht="60" x14ac:dyDescent="0.25">
      <c r="A34" s="23">
        <v>16</v>
      </c>
      <c r="B34" s="28" t="s">
        <v>194</v>
      </c>
      <c r="C34" s="25" t="s">
        <v>4</v>
      </c>
      <c r="D34" s="26" t="s">
        <v>21</v>
      </c>
      <c r="E34" s="28"/>
      <c r="F34" s="15"/>
    </row>
    <row r="35" spans="1:6" s="13" customFormat="1" ht="75.75" x14ac:dyDescent="0.25">
      <c r="A35" s="23">
        <v>17</v>
      </c>
      <c r="B35" s="28" t="s">
        <v>195</v>
      </c>
      <c r="C35" s="25" t="s">
        <v>4</v>
      </c>
      <c r="D35" s="26" t="s">
        <v>21</v>
      </c>
      <c r="E35" s="28"/>
      <c r="F35" s="15"/>
    </row>
    <row r="36" spans="1:6" s="13" customFormat="1" ht="31.5" x14ac:dyDescent="0.25">
      <c r="A36" s="23">
        <v>18</v>
      </c>
      <c r="B36" s="28" t="s">
        <v>68</v>
      </c>
      <c r="C36" s="25" t="s">
        <v>3</v>
      </c>
      <c r="D36" s="26" t="s">
        <v>22</v>
      </c>
      <c r="E36" s="28"/>
      <c r="F36" s="15"/>
    </row>
    <row r="37" spans="1:6" s="13" customFormat="1" ht="60" x14ac:dyDescent="0.25">
      <c r="A37" s="23">
        <v>19</v>
      </c>
      <c r="B37" s="28" t="s">
        <v>196</v>
      </c>
      <c r="C37" s="25" t="s">
        <v>5</v>
      </c>
      <c r="D37" s="26" t="s">
        <v>22</v>
      </c>
      <c r="E37" s="59"/>
      <c r="F37" s="15"/>
    </row>
    <row r="38" spans="1:6" s="13" customFormat="1" x14ac:dyDescent="0.25">
      <c r="A38" s="49">
        <v>20</v>
      </c>
      <c r="B38" s="49" t="s">
        <v>25</v>
      </c>
      <c r="C38" s="56"/>
      <c r="D38" s="57"/>
      <c r="E38" s="50" t="s">
        <v>118</v>
      </c>
    </row>
    <row r="39" spans="1:6" s="13" customFormat="1" ht="68.099999999999994" customHeight="1" x14ac:dyDescent="0.25">
      <c r="A39" s="29" t="s">
        <v>39</v>
      </c>
      <c r="B39" s="53" t="s">
        <v>146</v>
      </c>
      <c r="C39" s="54" t="s">
        <v>3</v>
      </c>
      <c r="D39" s="55" t="s">
        <v>21</v>
      </c>
      <c r="E39" s="59"/>
      <c r="F39" s="15"/>
    </row>
    <row r="40" spans="1:6" s="15" customFormat="1" ht="63" x14ac:dyDescent="0.25">
      <c r="A40" s="29" t="s">
        <v>40</v>
      </c>
      <c r="B40" s="28" t="s">
        <v>70</v>
      </c>
      <c r="C40" s="25" t="s">
        <v>5</v>
      </c>
      <c r="D40" s="26" t="s">
        <v>20</v>
      </c>
      <c r="E40" s="27" t="s">
        <v>98</v>
      </c>
      <c r="F40" s="13"/>
    </row>
    <row r="41" spans="1:6" s="15" customFormat="1" ht="78.75" x14ac:dyDescent="0.25">
      <c r="A41" s="29" t="s">
        <v>41</v>
      </c>
      <c r="B41" s="36" t="s">
        <v>62</v>
      </c>
      <c r="C41" s="25" t="s">
        <v>5</v>
      </c>
      <c r="D41" s="26" t="s">
        <v>20</v>
      </c>
      <c r="E41" s="27" t="s">
        <v>105</v>
      </c>
    </row>
    <row r="42" spans="1:6" s="15" customFormat="1" ht="47.25" x14ac:dyDescent="0.25">
      <c r="A42" s="29" t="s">
        <v>42</v>
      </c>
      <c r="B42" s="27" t="s">
        <v>63</v>
      </c>
      <c r="C42" s="25" t="s">
        <v>5</v>
      </c>
      <c r="D42" s="26" t="s">
        <v>21</v>
      </c>
      <c r="E42" s="28" t="s">
        <v>128</v>
      </c>
    </row>
    <row r="43" spans="1:6" s="13" customFormat="1" ht="63" x14ac:dyDescent="0.25">
      <c r="A43" s="29" t="s">
        <v>43</v>
      </c>
      <c r="B43" s="27" t="s">
        <v>119</v>
      </c>
      <c r="C43" s="25" t="s">
        <v>5</v>
      </c>
      <c r="D43" s="26" t="s">
        <v>21</v>
      </c>
      <c r="E43" s="28" t="s">
        <v>120</v>
      </c>
      <c r="F43" s="15"/>
    </row>
    <row r="44" spans="1:6" s="13" customFormat="1" ht="65.099999999999994" customHeight="1" x14ac:dyDescent="0.25">
      <c r="A44" s="29" t="s">
        <v>44</v>
      </c>
      <c r="B44" s="28" t="s">
        <v>121</v>
      </c>
      <c r="C44" s="25" t="s">
        <v>4</v>
      </c>
      <c r="D44" s="26" t="s">
        <v>21</v>
      </c>
      <c r="E44" s="27" t="s">
        <v>122</v>
      </c>
    </row>
    <row r="45" spans="1:6" s="13" customFormat="1" ht="31.5" x14ac:dyDescent="0.25">
      <c r="A45" s="29" t="s">
        <v>75</v>
      </c>
      <c r="B45" s="36" t="s">
        <v>64</v>
      </c>
      <c r="C45" s="25" t="s">
        <v>5</v>
      </c>
      <c r="D45" s="26" t="s">
        <v>22</v>
      </c>
      <c r="E45" s="59"/>
      <c r="F45" s="15"/>
    </row>
    <row r="46" spans="1:6" s="13" customFormat="1" ht="47.25" x14ac:dyDescent="0.25">
      <c r="A46" s="29" t="s">
        <v>76</v>
      </c>
      <c r="B46" s="36" t="s">
        <v>65</v>
      </c>
      <c r="C46" s="25" t="s">
        <v>4</v>
      </c>
      <c r="D46" s="26" t="s">
        <v>22</v>
      </c>
      <c r="E46" s="59"/>
      <c r="F46" s="15"/>
    </row>
    <row r="47" spans="1:6" s="13" customFormat="1" ht="47.25" x14ac:dyDescent="0.25">
      <c r="A47" s="29" t="s">
        <v>77</v>
      </c>
      <c r="B47" s="37" t="s">
        <v>66</v>
      </c>
      <c r="C47" s="25" t="s">
        <v>5</v>
      </c>
      <c r="D47" s="26" t="s">
        <v>21</v>
      </c>
      <c r="E47" s="59"/>
      <c r="F47" s="15"/>
    </row>
    <row r="48" spans="1:6" s="13" customFormat="1" ht="78.75" x14ac:dyDescent="0.25">
      <c r="A48" s="29" t="s">
        <v>155</v>
      </c>
      <c r="B48" s="37" t="s">
        <v>67</v>
      </c>
      <c r="C48" s="25" t="s">
        <v>4</v>
      </c>
      <c r="D48" s="26" t="s">
        <v>22</v>
      </c>
      <c r="E48" s="27" t="s">
        <v>124</v>
      </c>
      <c r="F48" s="15"/>
    </row>
    <row r="49" spans="1:8" s="13" customFormat="1" ht="31.5" x14ac:dyDescent="0.25">
      <c r="A49" s="29" t="s">
        <v>156</v>
      </c>
      <c r="B49" s="37" t="s">
        <v>69</v>
      </c>
      <c r="C49" s="25" t="s">
        <v>4</v>
      </c>
      <c r="D49" s="26" t="s">
        <v>21</v>
      </c>
      <c r="E49" s="27" t="s">
        <v>123</v>
      </c>
      <c r="F49" s="15"/>
    </row>
    <row r="50" spans="1:8" s="13" customFormat="1" ht="31.5" x14ac:dyDescent="0.25">
      <c r="A50" s="29" t="s">
        <v>157</v>
      </c>
      <c r="B50" s="37" t="s">
        <v>191</v>
      </c>
      <c r="C50" s="25" t="s">
        <v>4</v>
      </c>
      <c r="D50" s="26" t="s">
        <v>22</v>
      </c>
      <c r="E50" s="27"/>
      <c r="F50" s="15"/>
    </row>
    <row r="51" spans="1:8" s="13" customFormat="1" ht="44.25" x14ac:dyDescent="0.25">
      <c r="A51" s="29" t="s">
        <v>162</v>
      </c>
      <c r="B51" s="37" t="s">
        <v>197</v>
      </c>
      <c r="C51" s="25" t="s">
        <v>5</v>
      </c>
      <c r="D51" s="26" t="s">
        <v>22</v>
      </c>
      <c r="E51" s="27"/>
      <c r="F51" s="15"/>
      <c r="H51" s="27"/>
    </row>
    <row r="52" spans="1:8" s="13" customFormat="1" ht="75" customHeight="1" x14ac:dyDescent="0.25">
      <c r="A52" s="29" t="s">
        <v>163</v>
      </c>
      <c r="B52" s="62" t="s">
        <v>198</v>
      </c>
      <c r="C52" s="51" t="s">
        <v>4</v>
      </c>
      <c r="D52" s="52" t="s">
        <v>22</v>
      </c>
      <c r="E52" s="59"/>
      <c r="F52" s="15"/>
      <c r="H52" s="27"/>
    </row>
    <row r="53" spans="1:8" s="13" customFormat="1" x14ac:dyDescent="0.25">
      <c r="A53" s="31">
        <v>21</v>
      </c>
      <c r="B53" s="31" t="s">
        <v>26</v>
      </c>
      <c r="C53" s="64"/>
      <c r="D53" s="65"/>
      <c r="E53" s="50" t="s">
        <v>131</v>
      </c>
    </row>
    <row r="54" spans="1:8" s="14" customFormat="1" ht="47.25" x14ac:dyDescent="0.25">
      <c r="A54" s="29" t="s">
        <v>79</v>
      </c>
      <c r="B54" s="63" t="s">
        <v>63</v>
      </c>
      <c r="C54" s="54" t="s">
        <v>5</v>
      </c>
      <c r="D54" s="55" t="s">
        <v>21</v>
      </c>
      <c r="E54" s="28" t="s">
        <v>128</v>
      </c>
      <c r="F54" s="15"/>
    </row>
    <row r="55" spans="1:8" s="13" customFormat="1" ht="63" x14ac:dyDescent="0.25">
      <c r="A55" s="29" t="s">
        <v>45</v>
      </c>
      <c r="B55" s="27" t="s">
        <v>111</v>
      </c>
      <c r="C55" s="25" t="s">
        <v>5</v>
      </c>
      <c r="D55" s="26" t="s">
        <v>21</v>
      </c>
      <c r="E55" s="28" t="s">
        <v>120</v>
      </c>
      <c r="F55" s="15"/>
    </row>
    <row r="56" spans="1:8" s="13" customFormat="1" ht="69.95" customHeight="1" x14ac:dyDescent="0.25">
      <c r="A56" s="29" t="s">
        <v>46</v>
      </c>
      <c r="B56" s="28" t="s">
        <v>71</v>
      </c>
      <c r="C56" s="25" t="s">
        <v>5</v>
      </c>
      <c r="D56" s="26" t="s">
        <v>21</v>
      </c>
      <c r="E56" s="28" t="s">
        <v>132</v>
      </c>
    </row>
    <row r="57" spans="1:8" s="13" customFormat="1" ht="78.75" x14ac:dyDescent="0.25">
      <c r="A57" s="29" t="s">
        <v>47</v>
      </c>
      <c r="B57" s="37" t="s">
        <v>72</v>
      </c>
      <c r="C57" s="25" t="s">
        <v>5</v>
      </c>
      <c r="D57" s="26" t="s">
        <v>21</v>
      </c>
      <c r="E57" s="59"/>
      <c r="F57" s="15"/>
    </row>
    <row r="58" spans="1:8" s="13" customFormat="1" ht="63" x14ac:dyDescent="0.25">
      <c r="A58" s="29" t="s">
        <v>48</v>
      </c>
      <c r="B58" s="37" t="s">
        <v>147</v>
      </c>
      <c r="C58" s="25" t="s">
        <v>5</v>
      </c>
      <c r="D58" s="26" t="s">
        <v>21</v>
      </c>
      <c r="E58" s="59"/>
      <c r="F58" s="15"/>
    </row>
    <row r="59" spans="1:8" s="13" customFormat="1" ht="31.5" x14ac:dyDescent="0.25">
      <c r="A59" s="29" t="s">
        <v>49</v>
      </c>
      <c r="B59" s="36" t="s">
        <v>64</v>
      </c>
      <c r="C59" s="25" t="s">
        <v>5</v>
      </c>
      <c r="D59" s="26" t="s">
        <v>21</v>
      </c>
      <c r="E59" s="59"/>
      <c r="F59" s="15"/>
    </row>
    <row r="60" spans="1:8" s="13" customFormat="1" ht="47.25" x14ac:dyDescent="0.25">
      <c r="A60" s="29" t="s">
        <v>50</v>
      </c>
      <c r="B60" s="36" t="s">
        <v>65</v>
      </c>
      <c r="C60" s="25" t="s">
        <v>4</v>
      </c>
      <c r="D60" s="26" t="s">
        <v>21</v>
      </c>
      <c r="E60" s="59"/>
      <c r="F60" s="15"/>
    </row>
    <row r="61" spans="1:8" s="13" customFormat="1" ht="44.25" x14ac:dyDescent="0.25">
      <c r="A61" s="29" t="s">
        <v>51</v>
      </c>
      <c r="B61" s="37" t="s">
        <v>197</v>
      </c>
      <c r="C61" s="25" t="s">
        <v>5</v>
      </c>
      <c r="D61" s="26" t="s">
        <v>21</v>
      </c>
      <c r="E61" s="59"/>
      <c r="F61" s="15"/>
    </row>
    <row r="62" spans="1:8" s="13" customFormat="1" ht="60" x14ac:dyDescent="0.25">
      <c r="A62" s="29" t="s">
        <v>52</v>
      </c>
      <c r="B62" s="62" t="s">
        <v>199</v>
      </c>
      <c r="C62" s="51" t="s">
        <v>4</v>
      </c>
      <c r="D62" s="26" t="s">
        <v>21</v>
      </c>
      <c r="E62" s="59"/>
      <c r="F62" s="15"/>
    </row>
    <row r="63" spans="1:8" s="15" customFormat="1" ht="131.25" customHeight="1" x14ac:dyDescent="0.25">
      <c r="A63" s="31">
        <v>22</v>
      </c>
      <c r="B63" s="31" t="s">
        <v>99</v>
      </c>
      <c r="C63" s="65"/>
      <c r="D63" s="66" t="b">
        <v>1</v>
      </c>
      <c r="E63" s="60" t="s">
        <v>150</v>
      </c>
      <c r="H63" s="35"/>
    </row>
    <row r="64" spans="1:8" s="15" customFormat="1" ht="94.5" hidden="1" outlineLevel="1" x14ac:dyDescent="0.25">
      <c r="A64" s="30" t="s">
        <v>84</v>
      </c>
      <c r="B64" s="63" t="s">
        <v>100</v>
      </c>
      <c r="C64" s="54" t="s">
        <v>3</v>
      </c>
      <c r="D64" s="26"/>
      <c r="E64" s="58"/>
      <c r="H64" s="38"/>
    </row>
    <row r="65" spans="1:8" s="15" customFormat="1" ht="83.1" hidden="1" customHeight="1" outlineLevel="1" x14ac:dyDescent="0.25">
      <c r="A65" s="30" t="s">
        <v>85</v>
      </c>
      <c r="B65" s="37" t="s">
        <v>101</v>
      </c>
      <c r="C65" s="25" t="s">
        <v>4</v>
      </c>
      <c r="D65" s="26"/>
      <c r="E65" s="27" t="s">
        <v>125</v>
      </c>
      <c r="H65" s="38"/>
    </row>
    <row r="66" spans="1:8" s="15" customFormat="1" ht="83.1" hidden="1" customHeight="1" outlineLevel="1" x14ac:dyDescent="0.25">
      <c r="A66" s="30" t="s">
        <v>86</v>
      </c>
      <c r="B66" s="37" t="s">
        <v>164</v>
      </c>
      <c r="C66" s="25" t="s">
        <v>4</v>
      </c>
      <c r="D66" s="26"/>
      <c r="E66" s="27"/>
      <c r="H66" s="38"/>
    </row>
    <row r="67" spans="1:8" s="13" customFormat="1" ht="63" hidden="1" outlineLevel="1" x14ac:dyDescent="0.25">
      <c r="A67" s="30" t="s">
        <v>87</v>
      </c>
      <c r="B67" s="37" t="s">
        <v>103</v>
      </c>
      <c r="C67" s="25" t="s">
        <v>4</v>
      </c>
      <c r="D67" s="26"/>
      <c r="E67" s="27" t="s">
        <v>126</v>
      </c>
      <c r="F67" s="15"/>
    </row>
    <row r="68" spans="1:8" s="13" customFormat="1" ht="78.75" hidden="1" outlineLevel="1" x14ac:dyDescent="0.25">
      <c r="A68" s="30" t="s">
        <v>88</v>
      </c>
      <c r="B68" s="28" t="s">
        <v>102</v>
      </c>
      <c r="C68" s="25" t="s">
        <v>5</v>
      </c>
      <c r="D68" s="26"/>
      <c r="E68" s="27" t="s">
        <v>108</v>
      </c>
      <c r="H68" s="15"/>
    </row>
    <row r="69" spans="1:8" s="13" customFormat="1" ht="94.5" hidden="1" outlineLevel="1" x14ac:dyDescent="0.25">
      <c r="A69" s="30" t="s">
        <v>89</v>
      </c>
      <c r="B69" s="36" t="s">
        <v>104</v>
      </c>
      <c r="C69" s="25" t="s">
        <v>5</v>
      </c>
      <c r="D69" s="26"/>
      <c r="E69" s="27" t="s">
        <v>127</v>
      </c>
    </row>
    <row r="70" spans="1:8" s="13" customFormat="1" ht="47.25" hidden="1" outlineLevel="1" x14ac:dyDescent="0.25">
      <c r="A70" s="30" t="s">
        <v>90</v>
      </c>
      <c r="B70" s="27" t="s">
        <v>106</v>
      </c>
      <c r="C70" s="25" t="s">
        <v>5</v>
      </c>
      <c r="D70" s="26"/>
      <c r="E70" s="28" t="s">
        <v>128</v>
      </c>
      <c r="F70" s="15"/>
    </row>
    <row r="71" spans="1:8" s="13" customFormat="1" ht="66.75" hidden="1" customHeight="1" outlineLevel="1" x14ac:dyDescent="0.25">
      <c r="A71" s="30" t="s">
        <v>91</v>
      </c>
      <c r="B71" s="27" t="s">
        <v>111</v>
      </c>
      <c r="C71" s="25" t="s">
        <v>5</v>
      </c>
      <c r="D71" s="26"/>
      <c r="E71" s="28" t="s">
        <v>120</v>
      </c>
      <c r="F71" s="15"/>
    </row>
    <row r="72" spans="1:8" s="13" customFormat="1" ht="47.25" hidden="1" outlineLevel="1" x14ac:dyDescent="0.25">
      <c r="A72" s="30" t="s">
        <v>92</v>
      </c>
      <c r="B72" s="28" t="s">
        <v>129</v>
      </c>
      <c r="C72" s="25" t="s">
        <v>4</v>
      </c>
      <c r="D72" s="26"/>
      <c r="E72" s="27" t="s">
        <v>130</v>
      </c>
    </row>
    <row r="73" spans="1:8" s="13" customFormat="1" ht="31.5" hidden="1" outlineLevel="1" x14ac:dyDescent="0.25">
      <c r="A73" s="30" t="s">
        <v>165</v>
      </c>
      <c r="B73" s="36" t="s">
        <v>64</v>
      </c>
      <c r="C73" s="25" t="s">
        <v>5</v>
      </c>
      <c r="D73" s="26"/>
      <c r="E73" s="59"/>
      <c r="F73" s="15"/>
    </row>
    <row r="74" spans="1:8" s="13" customFormat="1" ht="47.25" hidden="1" outlineLevel="1" x14ac:dyDescent="0.25">
      <c r="A74" s="30" t="s">
        <v>166</v>
      </c>
      <c r="B74" s="36" t="s">
        <v>65</v>
      </c>
      <c r="C74" s="25" t="s">
        <v>4</v>
      </c>
      <c r="D74" s="26"/>
      <c r="E74" s="59"/>
      <c r="F74" s="15"/>
    </row>
    <row r="75" spans="1:8" s="13" customFormat="1" ht="44.25" hidden="1" outlineLevel="1" x14ac:dyDescent="0.25">
      <c r="A75" s="30" t="s">
        <v>167</v>
      </c>
      <c r="B75" s="37" t="s">
        <v>197</v>
      </c>
      <c r="C75" s="25" t="s">
        <v>5</v>
      </c>
      <c r="D75" s="26"/>
      <c r="E75" s="59"/>
      <c r="F75" s="15"/>
    </row>
    <row r="76" spans="1:8" s="13" customFormat="1" ht="94.5" hidden="1" customHeight="1" outlineLevel="1" x14ac:dyDescent="0.25">
      <c r="A76" s="30" t="s">
        <v>168</v>
      </c>
      <c r="B76" s="62" t="s">
        <v>200</v>
      </c>
      <c r="C76" s="51" t="s">
        <v>4</v>
      </c>
      <c r="D76" s="26"/>
      <c r="E76" s="59"/>
      <c r="F76" s="15"/>
    </row>
    <row r="77" spans="1:8" s="15" customFormat="1" ht="87.6" customHeight="1" collapsed="1" x14ac:dyDescent="0.25">
      <c r="A77" s="31">
        <v>23</v>
      </c>
      <c r="B77" s="31" t="s">
        <v>148</v>
      </c>
      <c r="C77" s="65"/>
      <c r="D77" s="66" t="b">
        <v>1</v>
      </c>
      <c r="E77" s="61" t="s">
        <v>151</v>
      </c>
    </row>
    <row r="78" spans="1:8" s="13" customFormat="1" ht="72.599999999999994" hidden="1" customHeight="1" outlineLevel="1" x14ac:dyDescent="0.25">
      <c r="A78" s="29" t="s">
        <v>135</v>
      </c>
      <c r="B78" s="53" t="s">
        <v>73</v>
      </c>
      <c r="C78" s="54" t="s">
        <v>5</v>
      </c>
      <c r="D78" s="26"/>
      <c r="E78" s="28" t="s">
        <v>133</v>
      </c>
    </row>
    <row r="79" spans="1:8" s="13" customFormat="1" ht="53.1" hidden="1" customHeight="1" outlineLevel="1" x14ac:dyDescent="0.25">
      <c r="A79" s="29" t="s">
        <v>136</v>
      </c>
      <c r="B79" s="28" t="s">
        <v>74</v>
      </c>
      <c r="C79" s="25" t="s">
        <v>5</v>
      </c>
      <c r="D79" s="26"/>
      <c r="E79" s="59"/>
      <c r="F79" s="15"/>
    </row>
    <row r="80" spans="1:8" s="13" customFormat="1" ht="50.1" hidden="1" customHeight="1" outlineLevel="1" x14ac:dyDescent="0.25">
      <c r="A80" s="29" t="s">
        <v>137</v>
      </c>
      <c r="B80" s="27" t="s">
        <v>38</v>
      </c>
      <c r="C80" s="25" t="s">
        <v>3</v>
      </c>
      <c r="D80" s="26"/>
      <c r="E80" s="28" t="s">
        <v>134</v>
      </c>
    </row>
    <row r="81" spans="1:6" s="13" customFormat="1" ht="60" hidden="1" outlineLevel="1" x14ac:dyDescent="0.25">
      <c r="A81" s="29" t="s">
        <v>138</v>
      </c>
      <c r="B81" s="28" t="s">
        <v>201</v>
      </c>
      <c r="C81" s="25" t="s">
        <v>5</v>
      </c>
      <c r="D81" s="26"/>
      <c r="E81" s="59"/>
    </row>
    <row r="82" spans="1:6" s="13" customFormat="1" ht="64.5" hidden="1" customHeight="1" outlineLevel="1" x14ac:dyDescent="0.25">
      <c r="A82" s="29" t="s">
        <v>139</v>
      </c>
      <c r="B82" s="27" t="s">
        <v>63</v>
      </c>
      <c r="C82" s="25" t="s">
        <v>5</v>
      </c>
      <c r="D82" s="26"/>
      <c r="E82" s="28" t="s">
        <v>128</v>
      </c>
    </row>
    <row r="83" spans="1:6" s="13" customFormat="1" ht="64.5" hidden="1" customHeight="1" outlineLevel="1" x14ac:dyDescent="0.25">
      <c r="A83" s="29" t="s">
        <v>140</v>
      </c>
      <c r="B83" s="27" t="s">
        <v>111</v>
      </c>
      <c r="C83" s="25" t="s">
        <v>5</v>
      </c>
      <c r="D83" s="26"/>
      <c r="E83" s="28" t="s">
        <v>120</v>
      </c>
    </row>
    <row r="84" spans="1:6" s="13" customFormat="1" ht="64.5" hidden="1" customHeight="1" outlineLevel="1" x14ac:dyDescent="0.25">
      <c r="A84" s="29" t="s">
        <v>141</v>
      </c>
      <c r="B84" s="36" t="s">
        <v>64</v>
      </c>
      <c r="C84" s="25" t="s">
        <v>5</v>
      </c>
      <c r="D84" s="26"/>
      <c r="E84" s="59"/>
    </row>
    <row r="85" spans="1:6" s="13" customFormat="1" ht="64.5" hidden="1" customHeight="1" outlineLevel="1" x14ac:dyDescent="0.25">
      <c r="A85" s="29" t="s">
        <v>142</v>
      </c>
      <c r="B85" s="36" t="s">
        <v>65</v>
      </c>
      <c r="C85" s="25" t="s">
        <v>4</v>
      </c>
      <c r="D85" s="26"/>
      <c r="E85" s="59"/>
    </row>
    <row r="86" spans="1:6" s="13" customFormat="1" ht="64.5" hidden="1" customHeight="1" outlineLevel="1" x14ac:dyDescent="0.25">
      <c r="A86" s="29" t="s">
        <v>143</v>
      </c>
      <c r="B86" s="37" t="s">
        <v>197</v>
      </c>
      <c r="C86" s="25" t="s">
        <v>5</v>
      </c>
      <c r="D86" s="26"/>
      <c r="E86" s="59"/>
    </row>
    <row r="87" spans="1:6" s="13" customFormat="1" ht="60" hidden="1" outlineLevel="1" x14ac:dyDescent="0.25">
      <c r="A87" s="29" t="s">
        <v>144</v>
      </c>
      <c r="B87" s="62" t="s">
        <v>202</v>
      </c>
      <c r="C87" s="51" t="s">
        <v>4</v>
      </c>
      <c r="D87" s="26"/>
      <c r="E87" s="59"/>
    </row>
    <row r="88" spans="1:6" s="13" customFormat="1" ht="85.5" customHeight="1" collapsed="1" x14ac:dyDescent="0.25">
      <c r="A88" s="31">
        <v>24</v>
      </c>
      <c r="B88" s="31" t="s">
        <v>110</v>
      </c>
      <c r="C88" s="65"/>
      <c r="D88" s="66" t="b">
        <v>1</v>
      </c>
      <c r="E88" s="61" t="s">
        <v>152</v>
      </c>
      <c r="F88" s="15"/>
    </row>
    <row r="89" spans="1:6" s="13" customFormat="1" ht="47.25" hidden="1" outlineLevel="1" x14ac:dyDescent="0.25">
      <c r="A89" s="30" t="s">
        <v>169</v>
      </c>
      <c r="B89" s="63" t="s">
        <v>78</v>
      </c>
      <c r="C89" s="54" t="s">
        <v>3</v>
      </c>
      <c r="D89" s="26"/>
      <c r="E89" s="28" t="s">
        <v>193</v>
      </c>
      <c r="F89" s="15"/>
    </row>
    <row r="90" spans="1:6" s="13" customFormat="1" ht="31.5" hidden="1" outlineLevel="1" x14ac:dyDescent="0.25">
      <c r="A90" s="29" t="s">
        <v>170</v>
      </c>
      <c r="B90" s="27" t="s">
        <v>27</v>
      </c>
      <c r="C90" s="25" t="s">
        <v>5</v>
      </c>
      <c r="D90" s="26"/>
      <c r="E90" s="59"/>
      <c r="F90" s="15"/>
    </row>
    <row r="91" spans="1:6" s="13" customFormat="1" ht="31.5" hidden="1" outlineLevel="1" x14ac:dyDescent="0.25">
      <c r="A91" s="30" t="s">
        <v>171</v>
      </c>
      <c r="B91" s="27" t="s">
        <v>28</v>
      </c>
      <c r="C91" s="25" t="s">
        <v>5</v>
      </c>
      <c r="D91" s="26"/>
      <c r="E91" s="59"/>
      <c r="F91" s="15"/>
    </row>
    <row r="92" spans="1:6" s="13" customFormat="1" ht="47.25" hidden="1" outlineLevel="1" x14ac:dyDescent="0.25">
      <c r="A92" s="29" t="s">
        <v>172</v>
      </c>
      <c r="B92" s="28" t="s">
        <v>29</v>
      </c>
      <c r="C92" s="25" t="s">
        <v>4</v>
      </c>
      <c r="D92" s="26"/>
      <c r="E92" s="59"/>
      <c r="F92" s="15"/>
    </row>
    <row r="93" spans="1:6" s="13" customFormat="1" ht="78.75" hidden="1" outlineLevel="1" x14ac:dyDescent="0.25">
      <c r="A93" s="30" t="s">
        <v>173</v>
      </c>
      <c r="B93" s="27" t="s">
        <v>109</v>
      </c>
      <c r="C93" s="25" t="s">
        <v>4</v>
      </c>
      <c r="D93" s="26"/>
      <c r="E93" s="59"/>
      <c r="F93" s="15"/>
    </row>
    <row r="94" spans="1:6" s="13" customFormat="1" ht="31.5" hidden="1" outlineLevel="1" x14ac:dyDescent="0.25">
      <c r="A94" s="29" t="s">
        <v>174</v>
      </c>
      <c r="B94" s="36" t="s">
        <v>64</v>
      </c>
      <c r="C94" s="25" t="s">
        <v>5</v>
      </c>
      <c r="D94" s="26"/>
      <c r="E94" s="59"/>
      <c r="F94" s="15"/>
    </row>
    <row r="95" spans="1:6" s="13" customFormat="1" ht="47.25" hidden="1" outlineLevel="1" x14ac:dyDescent="0.25">
      <c r="A95" s="30" t="s">
        <v>175</v>
      </c>
      <c r="B95" s="36" t="s">
        <v>65</v>
      </c>
      <c r="C95" s="25" t="s">
        <v>4</v>
      </c>
      <c r="D95" s="26"/>
      <c r="E95" s="59"/>
      <c r="F95" s="15"/>
    </row>
    <row r="96" spans="1:6" s="13" customFormat="1" ht="44.25" hidden="1" outlineLevel="1" x14ac:dyDescent="0.25">
      <c r="A96" s="29" t="s">
        <v>176</v>
      </c>
      <c r="B96" s="37" t="s">
        <v>197</v>
      </c>
      <c r="C96" s="25" t="s">
        <v>5</v>
      </c>
      <c r="D96" s="26"/>
      <c r="E96" s="59"/>
      <c r="F96" s="15"/>
    </row>
    <row r="97" spans="1:10" s="13" customFormat="1" ht="75.75" hidden="1" outlineLevel="1" x14ac:dyDescent="0.25">
      <c r="A97" s="30" t="s">
        <v>177</v>
      </c>
      <c r="B97" s="62" t="s">
        <v>203</v>
      </c>
      <c r="C97" s="51" t="s">
        <v>4</v>
      </c>
      <c r="D97" s="26"/>
      <c r="E97" s="59"/>
      <c r="F97" s="15"/>
    </row>
    <row r="98" spans="1:10" s="13" customFormat="1" ht="97.5" customHeight="1" collapsed="1" x14ac:dyDescent="0.25">
      <c r="A98" s="31">
        <v>25</v>
      </c>
      <c r="B98" s="31" t="s">
        <v>31</v>
      </c>
      <c r="C98" s="65"/>
      <c r="D98" s="66" t="b">
        <v>1</v>
      </c>
      <c r="E98" s="61" t="s">
        <v>153</v>
      </c>
      <c r="F98" s="15"/>
    </row>
    <row r="99" spans="1:10" s="13" customFormat="1" ht="69" hidden="1" customHeight="1" outlineLevel="1" x14ac:dyDescent="0.25">
      <c r="A99" s="29" t="s">
        <v>178</v>
      </c>
      <c r="B99" s="67" t="s">
        <v>32</v>
      </c>
      <c r="C99" s="54" t="s">
        <v>5</v>
      </c>
      <c r="D99" s="26"/>
      <c r="E99" s="59"/>
      <c r="F99" s="15"/>
      <c r="H99" s="39"/>
      <c r="J99" s="27"/>
    </row>
    <row r="100" spans="1:10" s="13" customFormat="1" ht="79.5" hidden="1" customHeight="1" outlineLevel="1" x14ac:dyDescent="0.25">
      <c r="A100" s="29" t="s">
        <v>179</v>
      </c>
      <c r="B100" s="37" t="s">
        <v>80</v>
      </c>
      <c r="C100" s="25" t="s">
        <v>5</v>
      </c>
      <c r="D100" s="26"/>
      <c r="E100" s="27"/>
      <c r="F100" s="15"/>
      <c r="H100" s="39"/>
      <c r="J100" s="27"/>
    </row>
    <row r="101" spans="1:10" s="13" customFormat="1" ht="31.5" hidden="1" outlineLevel="1" x14ac:dyDescent="0.25">
      <c r="A101" s="29" t="s">
        <v>180</v>
      </c>
      <c r="B101" s="28" t="s">
        <v>33</v>
      </c>
      <c r="C101" s="25" t="s">
        <v>4</v>
      </c>
      <c r="D101" s="26"/>
      <c r="E101" s="27"/>
      <c r="F101" s="15"/>
      <c r="J101" s="15"/>
    </row>
    <row r="102" spans="1:10" s="13" customFormat="1" ht="31.5" hidden="1" outlineLevel="1" x14ac:dyDescent="0.25">
      <c r="A102" s="29" t="s">
        <v>181</v>
      </c>
      <c r="B102" s="27" t="s">
        <v>36</v>
      </c>
      <c r="C102" s="25" t="s">
        <v>5</v>
      </c>
      <c r="D102" s="26"/>
      <c r="E102" s="59"/>
      <c r="F102" s="15"/>
      <c r="J102" s="27"/>
    </row>
    <row r="103" spans="1:10" s="13" customFormat="1" ht="31.5" hidden="1" outlineLevel="1" x14ac:dyDescent="0.25">
      <c r="A103" s="29" t="s">
        <v>182</v>
      </c>
      <c r="B103" s="28" t="s">
        <v>34</v>
      </c>
      <c r="C103" s="25" t="s">
        <v>5</v>
      </c>
      <c r="D103" s="26"/>
      <c r="E103" s="59"/>
      <c r="F103" s="15"/>
    </row>
    <row r="104" spans="1:10" s="13" customFormat="1" ht="31.5" hidden="1" outlineLevel="1" x14ac:dyDescent="0.25">
      <c r="A104" s="29" t="s">
        <v>183</v>
      </c>
      <c r="B104" s="27" t="s">
        <v>37</v>
      </c>
      <c r="C104" s="25" t="s">
        <v>5</v>
      </c>
      <c r="D104" s="26"/>
      <c r="E104" s="59"/>
      <c r="F104" s="15"/>
      <c r="J104" s="27"/>
    </row>
    <row r="105" spans="1:10" s="13" customFormat="1" ht="126" hidden="1" outlineLevel="1" x14ac:dyDescent="0.25">
      <c r="A105" s="29" t="s">
        <v>184</v>
      </c>
      <c r="B105" s="27" t="s">
        <v>116</v>
      </c>
      <c r="C105" s="25" t="s">
        <v>5</v>
      </c>
      <c r="D105" s="26"/>
      <c r="E105" s="28" t="s">
        <v>81</v>
      </c>
      <c r="F105" s="15"/>
      <c r="J105" s="27"/>
    </row>
    <row r="106" spans="1:10" s="13" customFormat="1" ht="78.75" hidden="1" outlineLevel="1" x14ac:dyDescent="0.25">
      <c r="A106" s="29" t="s">
        <v>185</v>
      </c>
      <c r="B106" s="27" t="s">
        <v>35</v>
      </c>
      <c r="C106" s="25" t="s">
        <v>5</v>
      </c>
      <c r="D106" s="26"/>
      <c r="E106" s="28" t="s">
        <v>82</v>
      </c>
      <c r="F106" s="15"/>
    </row>
    <row r="107" spans="1:10" s="13" customFormat="1" ht="47.25" hidden="1" outlineLevel="1" x14ac:dyDescent="0.25">
      <c r="A107" s="29" t="s">
        <v>186</v>
      </c>
      <c r="B107" s="28" t="s">
        <v>7</v>
      </c>
      <c r="C107" s="25" t="s">
        <v>4</v>
      </c>
      <c r="D107" s="26"/>
      <c r="E107" s="59"/>
      <c r="F107" s="15"/>
    </row>
    <row r="108" spans="1:10" s="13" customFormat="1" ht="31.5" hidden="1" outlineLevel="1" x14ac:dyDescent="0.25">
      <c r="A108" s="29" t="s">
        <v>187</v>
      </c>
      <c r="B108" s="27" t="s">
        <v>117</v>
      </c>
      <c r="C108" s="25" t="s">
        <v>4</v>
      </c>
      <c r="D108" s="26"/>
      <c r="E108" s="59"/>
      <c r="F108" s="15"/>
    </row>
    <row r="109" spans="1:10" s="13" customFormat="1" ht="31.5" hidden="1" outlineLevel="1" x14ac:dyDescent="0.25">
      <c r="A109" s="29" t="s">
        <v>188</v>
      </c>
      <c r="B109" s="36" t="s">
        <v>83</v>
      </c>
      <c r="C109" s="25" t="s">
        <v>5</v>
      </c>
      <c r="D109" s="26"/>
      <c r="E109" s="59"/>
      <c r="F109" s="15"/>
    </row>
    <row r="110" spans="1:10" s="16" customFormat="1" ht="45" hidden="1" customHeight="1" outlineLevel="1" x14ac:dyDescent="0.25">
      <c r="A110" s="29" t="s">
        <v>189</v>
      </c>
      <c r="B110" s="37" t="s">
        <v>205</v>
      </c>
      <c r="C110" s="25" t="s">
        <v>5</v>
      </c>
      <c r="D110" s="26"/>
      <c r="E110" s="59"/>
      <c r="F110" s="15"/>
      <c r="G110" s="40"/>
      <c r="H110" s="40"/>
      <c r="I110" s="40"/>
      <c r="J110" s="40"/>
    </row>
    <row r="111" spans="1:10" s="13" customFormat="1" ht="69.95" hidden="1" customHeight="1" outlineLevel="1" x14ac:dyDescent="0.25">
      <c r="A111" s="29" t="s">
        <v>190</v>
      </c>
      <c r="B111" s="37" t="s">
        <v>204</v>
      </c>
      <c r="C111" s="25" t="s">
        <v>4</v>
      </c>
      <c r="D111" s="26"/>
      <c r="E111" s="59"/>
      <c r="F111" s="15"/>
      <c r="G111" s="41"/>
      <c r="H111" s="41"/>
      <c r="I111" s="41"/>
      <c r="J111" s="40"/>
    </row>
    <row r="112" spans="1:10" s="13" customFormat="1" ht="21" customHeight="1" collapsed="1" x14ac:dyDescent="0.25">
      <c r="A112" s="43"/>
      <c r="B112" s="42"/>
      <c r="C112" s="44"/>
      <c r="D112" s="45"/>
      <c r="E112" s="41"/>
      <c r="F112" s="41"/>
      <c r="G112" s="41"/>
      <c r="H112" s="41"/>
      <c r="I112" s="41"/>
      <c r="J112" s="40"/>
    </row>
    <row r="113" spans="1:10" s="13" customFormat="1" ht="15.95" customHeight="1" x14ac:dyDescent="0.25">
      <c r="A113" s="43"/>
      <c r="B113" s="42"/>
      <c r="C113" s="44"/>
      <c r="D113" s="45"/>
      <c r="E113" s="41"/>
      <c r="F113" s="41"/>
      <c r="G113" s="41"/>
      <c r="H113" s="41"/>
      <c r="I113" s="41"/>
      <c r="J113" s="40"/>
    </row>
    <row r="114" spans="1:10" s="13" customFormat="1" ht="18.75" x14ac:dyDescent="0.25">
      <c r="A114" s="43"/>
      <c r="B114" s="40"/>
      <c r="C114" s="44"/>
      <c r="D114" s="45"/>
      <c r="E114" s="41"/>
      <c r="F114" s="41"/>
      <c r="G114" s="41"/>
      <c r="H114" s="41"/>
      <c r="I114" s="41"/>
      <c r="J114" s="42"/>
    </row>
    <row r="115" spans="1:10" s="13" customFormat="1" ht="18.75" x14ac:dyDescent="0.25">
      <c r="A115" s="43"/>
      <c r="B115" s="40"/>
      <c r="C115" s="44"/>
      <c r="D115" s="45"/>
      <c r="E115" s="41"/>
      <c r="F115" s="41"/>
      <c r="G115" s="41"/>
      <c r="H115" s="41"/>
      <c r="I115" s="41"/>
      <c r="J115" s="41"/>
    </row>
    <row r="116" spans="1:10" s="13" customFormat="1" ht="18.75" x14ac:dyDescent="0.25">
      <c r="A116" s="43"/>
      <c r="B116" s="40"/>
      <c r="C116" s="44"/>
      <c r="D116" s="45"/>
      <c r="E116" s="41"/>
      <c r="F116" s="41"/>
      <c r="G116" s="41"/>
      <c r="H116" s="41"/>
      <c r="I116" s="41"/>
      <c r="J116" s="41"/>
    </row>
    <row r="117" spans="1:10" s="13" customFormat="1" ht="18.75" x14ac:dyDescent="0.25">
      <c r="A117" s="43"/>
      <c r="B117" s="40"/>
      <c r="C117" s="44"/>
      <c r="D117" s="45"/>
      <c r="E117" s="41"/>
      <c r="F117" s="41"/>
      <c r="G117" s="41"/>
      <c r="H117" s="41"/>
      <c r="I117" s="41"/>
      <c r="J117" s="41"/>
    </row>
    <row r="118" spans="1:10" s="13" customFormat="1" ht="18.75" x14ac:dyDescent="0.25">
      <c r="A118" s="43"/>
      <c r="B118" s="40"/>
      <c r="C118" s="44"/>
      <c r="D118" s="45"/>
      <c r="E118" s="41"/>
      <c r="F118" s="41"/>
      <c r="G118" s="41"/>
      <c r="H118" s="41"/>
      <c r="I118" s="41"/>
      <c r="J118" s="41"/>
    </row>
    <row r="119" spans="1:10" s="15" customFormat="1" ht="18.75" x14ac:dyDescent="0.25">
      <c r="A119" s="43"/>
      <c r="B119" s="40"/>
      <c r="C119" s="44"/>
      <c r="D119" s="45"/>
      <c r="E119" s="42"/>
      <c r="F119" s="42"/>
      <c r="G119" s="42"/>
      <c r="H119" s="42"/>
      <c r="I119" s="42"/>
      <c r="J119" s="42"/>
    </row>
    <row r="120" spans="1:10" x14ac:dyDescent="0.25">
      <c r="A120" s="46"/>
      <c r="B120" s="46"/>
      <c r="C120" s="47"/>
      <c r="D120" s="46"/>
      <c r="E120" s="4"/>
      <c r="F120" s="4"/>
      <c r="G120" s="4"/>
      <c r="H120" s="4"/>
      <c r="I120" s="4"/>
      <c r="J120" s="4"/>
    </row>
    <row r="121" spans="1:10" ht="18.75" x14ac:dyDescent="0.25">
      <c r="A121" s="48"/>
      <c r="B121" s="48"/>
      <c r="C121" s="48"/>
      <c r="D121" s="48"/>
      <c r="E121" s="4"/>
      <c r="F121" s="4"/>
      <c r="G121" s="4"/>
      <c r="H121" s="4"/>
      <c r="I121" s="4"/>
      <c r="J121" s="4"/>
    </row>
    <row r="122" spans="1:10" x14ac:dyDescent="0.25">
      <c r="A122" s="4"/>
      <c r="B122" s="4"/>
      <c r="C122" s="18"/>
      <c r="D122" s="4"/>
      <c r="E122" s="4"/>
      <c r="F122" s="4"/>
      <c r="G122" s="4"/>
      <c r="H122" s="4"/>
      <c r="I122" s="4"/>
      <c r="J122" s="4"/>
    </row>
    <row r="123" spans="1:10" x14ac:dyDescent="0.25">
      <c r="A123" s="4"/>
      <c r="B123" s="4"/>
      <c r="C123" s="18"/>
      <c r="D123" s="4"/>
      <c r="E123" s="4"/>
      <c r="F123" s="4"/>
      <c r="G123" s="4"/>
      <c r="H123" s="4"/>
      <c r="I123" s="4"/>
      <c r="J123" s="4"/>
    </row>
    <row r="124" spans="1:10" x14ac:dyDescent="0.25">
      <c r="A124" s="4"/>
      <c r="B124" s="4"/>
      <c r="C124" s="18"/>
      <c r="D124" s="4"/>
      <c r="E124" s="4"/>
      <c r="F124" s="4"/>
      <c r="G124" s="4"/>
      <c r="H124" s="4"/>
      <c r="I124" s="4"/>
      <c r="J124" s="4"/>
    </row>
    <row r="125" spans="1:10" x14ac:dyDescent="0.25">
      <c r="A125" s="4"/>
      <c r="B125" s="4"/>
      <c r="C125" s="18"/>
      <c r="D125" s="4"/>
      <c r="E125" s="4"/>
      <c r="F125" s="4"/>
      <c r="G125" s="4"/>
      <c r="H125" s="4"/>
      <c r="I125" s="4"/>
      <c r="J125" s="4"/>
    </row>
    <row r="126" spans="1:10" x14ac:dyDescent="0.25">
      <c r="A126" s="4"/>
      <c r="B126" s="4"/>
      <c r="C126" s="18"/>
      <c r="D126" s="4"/>
      <c r="E126" s="4"/>
      <c r="F126" s="4"/>
      <c r="G126" s="4"/>
      <c r="H126" s="4"/>
      <c r="I126" s="4"/>
      <c r="J126" s="4"/>
    </row>
    <row r="127" spans="1:10" x14ac:dyDescent="0.25">
      <c r="A127" s="4"/>
      <c r="B127" s="4"/>
      <c r="C127" s="18"/>
      <c r="D127" s="4"/>
      <c r="E127" s="4"/>
      <c r="F127" s="4"/>
      <c r="G127" s="4"/>
      <c r="H127" s="4"/>
      <c r="I127" s="4"/>
      <c r="J127" s="4"/>
    </row>
    <row r="128" spans="1:10" x14ac:dyDescent="0.25">
      <c r="A128" s="4"/>
      <c r="B128" s="4"/>
      <c r="C128" s="18"/>
      <c r="D128" s="4"/>
      <c r="E128" s="4"/>
      <c r="F128" s="4"/>
      <c r="G128" s="4"/>
      <c r="H128" s="4"/>
      <c r="I128" s="4"/>
      <c r="J128" s="4"/>
    </row>
    <row r="129" spans="1:10" x14ac:dyDescent="0.25">
      <c r="A129" s="4"/>
      <c r="B129" s="4"/>
      <c r="C129" s="18"/>
      <c r="D129" s="4"/>
      <c r="E129" s="4"/>
      <c r="F129" s="4"/>
      <c r="G129" s="4"/>
      <c r="H129" s="4"/>
      <c r="I129" s="4"/>
      <c r="J129" s="4"/>
    </row>
    <row r="130" spans="1:10" x14ac:dyDescent="0.25">
      <c r="A130" s="4"/>
      <c r="B130" s="4"/>
      <c r="C130" s="18"/>
      <c r="D130" s="4"/>
      <c r="E130" s="4"/>
      <c r="F130" s="4"/>
      <c r="G130" s="4"/>
      <c r="H130" s="4"/>
      <c r="I130" s="4"/>
      <c r="J130" s="4"/>
    </row>
    <row r="131" spans="1:10" x14ac:dyDescent="0.25">
      <c r="A131" s="4"/>
      <c r="B131" s="4"/>
      <c r="C131" s="18"/>
      <c r="D131" s="4"/>
      <c r="E131" s="4"/>
      <c r="F131" s="4"/>
      <c r="G131" s="4"/>
      <c r="H131" s="4"/>
      <c r="I131" s="4"/>
      <c r="J131" s="4"/>
    </row>
    <row r="132" spans="1:10" x14ac:dyDescent="0.25">
      <c r="A132" s="4"/>
      <c r="B132" s="4"/>
      <c r="C132" s="18"/>
      <c r="D132" s="4"/>
      <c r="E132" s="4"/>
      <c r="F132" s="4"/>
      <c r="G132" s="4"/>
      <c r="H132" s="4"/>
      <c r="I132" s="4"/>
      <c r="J132" s="4"/>
    </row>
  </sheetData>
  <mergeCells count="4">
    <mergeCell ref="A1:D1"/>
    <mergeCell ref="D2:E2"/>
    <mergeCell ref="A9:B9"/>
    <mergeCell ref="A16:D16"/>
  </mergeCells>
  <conditionalFormatting sqref="C112:C119 C39:C43 C64:C65 C89:C93 C99:C100 C56:C58 C73:C74 C33:C37 C78:C81 C102:C106 C27:C29 C45:C52 C67:C71 C19:C25">
    <cfRule type="containsText" dxfId="185" priority="62" operator="containsText" text="высокая">
      <formula>NOT(ISERROR(SEARCH("высокая",C19)))</formula>
    </cfRule>
  </conditionalFormatting>
  <conditionalFormatting sqref="C112:C119 C39:C43 C64:C65 C89:C93 C99:C100 C56:C58 C73:C74 C33:C37 C78:C81 C102:C106 C27:C29 C45:C52 C67:C71 C19:C25">
    <cfRule type="containsText" dxfId="184" priority="61" operator="containsText" text="Средняя">
      <formula>NOT(ISERROR(SEARCH("Средняя",C19)))</formula>
    </cfRule>
  </conditionalFormatting>
  <conditionalFormatting sqref="C112:C119 C39:C43 C64:C65 C89:C93 C99:C100 C56:C58 C73:C74 C33:C37 C78:C81 C102:C106 C27:C29 C45:C52 C67:C71 C19:C25">
    <cfRule type="containsText" dxfId="183" priority="60" operator="containsText" text="низкая">
      <formula>NOT(ISERROR(SEARCH("низкая",C19)))</formula>
    </cfRule>
  </conditionalFormatting>
  <conditionalFormatting sqref="C7">
    <cfRule type="cellIs" dxfId="182" priority="59" operator="equal">
      <formula>0</formula>
    </cfRule>
  </conditionalFormatting>
  <conditionalFormatting sqref="D10:D14">
    <cfRule type="containsErrors" dxfId="181" priority="58">
      <formula>ISERROR(D10)</formula>
    </cfRule>
  </conditionalFormatting>
  <conditionalFormatting sqref="C44">
    <cfRule type="containsText" dxfId="180" priority="57" operator="containsText" text="высокая">
      <formula>NOT(ISERROR(SEARCH("высокая",C44)))</formula>
    </cfRule>
  </conditionalFormatting>
  <conditionalFormatting sqref="C44">
    <cfRule type="containsText" dxfId="179" priority="56" operator="containsText" text="Средняя">
      <formula>NOT(ISERROR(SEARCH("Средняя",C44)))</formula>
    </cfRule>
  </conditionalFormatting>
  <conditionalFormatting sqref="C44">
    <cfRule type="containsText" dxfId="178" priority="55" operator="containsText" text="низкая">
      <formula>NOT(ISERROR(SEARCH("низкая",C44)))</formula>
    </cfRule>
  </conditionalFormatting>
  <conditionalFormatting sqref="C107:C108">
    <cfRule type="containsText" dxfId="177" priority="54" operator="containsText" text="высокая">
      <formula>NOT(ISERROR(SEARCH("высокая",C107)))</formula>
    </cfRule>
  </conditionalFormatting>
  <conditionalFormatting sqref="C107:C108">
    <cfRule type="containsText" dxfId="176" priority="53" operator="containsText" text="Средняя">
      <formula>NOT(ISERROR(SEARCH("Средняя",C107)))</formula>
    </cfRule>
  </conditionalFormatting>
  <conditionalFormatting sqref="C107:C108">
    <cfRule type="containsText" dxfId="175" priority="52" operator="containsText" text="низкая">
      <formula>NOT(ISERROR(SEARCH("низкая",C107)))</formula>
    </cfRule>
  </conditionalFormatting>
  <conditionalFormatting sqref="C30 C32">
    <cfRule type="containsText" dxfId="174" priority="51" operator="containsText" text="высокая">
      <formula>NOT(ISERROR(SEARCH("высокая",C30)))</formula>
    </cfRule>
  </conditionalFormatting>
  <conditionalFormatting sqref="C30 C32">
    <cfRule type="containsText" dxfId="173" priority="50" operator="containsText" text="Средняя">
      <formula>NOT(ISERROR(SEARCH("Средняя",C30)))</formula>
    </cfRule>
  </conditionalFormatting>
  <conditionalFormatting sqref="C30 C32">
    <cfRule type="containsText" dxfId="172" priority="49" operator="containsText" text="низкая">
      <formula>NOT(ISERROR(SEARCH("низкая",C30)))</formula>
    </cfRule>
  </conditionalFormatting>
  <conditionalFormatting sqref="C72">
    <cfRule type="containsText" dxfId="171" priority="48" operator="containsText" text="высокая">
      <formula>NOT(ISERROR(SEARCH("высокая",C72)))</formula>
    </cfRule>
  </conditionalFormatting>
  <conditionalFormatting sqref="C72">
    <cfRule type="containsText" dxfId="170" priority="47" operator="containsText" text="Средняя">
      <formula>NOT(ISERROR(SEARCH("Средняя",C72)))</formula>
    </cfRule>
  </conditionalFormatting>
  <conditionalFormatting sqref="C72">
    <cfRule type="containsText" dxfId="169" priority="46" operator="containsText" text="низкая">
      <formula>NOT(ISERROR(SEARCH("низкая",C72)))</formula>
    </cfRule>
  </conditionalFormatting>
  <conditionalFormatting sqref="C75:C76">
    <cfRule type="containsText" dxfId="168" priority="45" operator="containsText" text="высокая">
      <formula>NOT(ISERROR(SEARCH("высокая",C75)))</formula>
    </cfRule>
  </conditionalFormatting>
  <conditionalFormatting sqref="C75:C76">
    <cfRule type="containsText" dxfId="167" priority="44" operator="containsText" text="Средняя">
      <formula>NOT(ISERROR(SEARCH("Средняя",C75)))</formula>
    </cfRule>
  </conditionalFormatting>
  <conditionalFormatting sqref="C75:C76">
    <cfRule type="containsText" dxfId="166" priority="43" operator="containsText" text="низкая">
      <formula>NOT(ISERROR(SEARCH("низкая",C75)))</formula>
    </cfRule>
  </conditionalFormatting>
  <conditionalFormatting sqref="C54:C55">
    <cfRule type="containsText" dxfId="165" priority="42" operator="containsText" text="высокая">
      <formula>NOT(ISERROR(SEARCH("высокая",C54)))</formula>
    </cfRule>
  </conditionalFormatting>
  <conditionalFormatting sqref="C54:C55">
    <cfRule type="containsText" dxfId="164" priority="41" operator="containsText" text="Средняя">
      <formula>NOT(ISERROR(SEARCH("Средняя",C54)))</formula>
    </cfRule>
  </conditionalFormatting>
  <conditionalFormatting sqref="C54:C55">
    <cfRule type="containsText" dxfId="163" priority="40" operator="containsText" text="низкая">
      <formula>NOT(ISERROR(SEARCH("низкая",C54)))</formula>
    </cfRule>
  </conditionalFormatting>
  <conditionalFormatting sqref="C59:C60">
    <cfRule type="containsText" dxfId="162" priority="39" operator="containsText" text="высокая">
      <formula>NOT(ISERROR(SEARCH("высокая",C59)))</formula>
    </cfRule>
  </conditionalFormatting>
  <conditionalFormatting sqref="C59:C60">
    <cfRule type="containsText" dxfId="161" priority="38" operator="containsText" text="Средняя">
      <formula>NOT(ISERROR(SEARCH("Средняя",C59)))</formula>
    </cfRule>
  </conditionalFormatting>
  <conditionalFormatting sqref="C59:C60">
    <cfRule type="containsText" dxfId="160" priority="37" operator="containsText" text="низкая">
      <formula>NOT(ISERROR(SEARCH("низкая",C59)))</formula>
    </cfRule>
  </conditionalFormatting>
  <conditionalFormatting sqref="C61:C62">
    <cfRule type="containsText" dxfId="159" priority="36" operator="containsText" text="высокая">
      <formula>NOT(ISERROR(SEARCH("высокая",C61)))</formula>
    </cfRule>
  </conditionalFormatting>
  <conditionalFormatting sqref="C61:C62">
    <cfRule type="containsText" dxfId="158" priority="35" operator="containsText" text="Средняя">
      <formula>NOT(ISERROR(SEARCH("Средняя",C61)))</formula>
    </cfRule>
  </conditionalFormatting>
  <conditionalFormatting sqref="C61:C62">
    <cfRule type="containsText" dxfId="157" priority="34" operator="containsText" text="низкая">
      <formula>NOT(ISERROR(SEARCH("низкая",C61)))</formula>
    </cfRule>
  </conditionalFormatting>
  <conditionalFormatting sqref="C82:C83">
    <cfRule type="containsText" dxfId="156" priority="31" operator="containsText" text="низкая">
      <formula>NOT(ISERROR(SEARCH("низкая",C82)))</formula>
    </cfRule>
  </conditionalFormatting>
  <conditionalFormatting sqref="C82:C83">
    <cfRule type="containsText" dxfId="155" priority="33" operator="containsText" text="высокая">
      <formula>NOT(ISERROR(SEARCH("высокая",C82)))</formula>
    </cfRule>
  </conditionalFormatting>
  <conditionalFormatting sqref="C82:C83">
    <cfRule type="containsText" dxfId="154" priority="32" operator="containsText" text="Средняя">
      <formula>NOT(ISERROR(SEARCH("Средняя",C82)))</formula>
    </cfRule>
  </conditionalFormatting>
  <conditionalFormatting sqref="C86:C87">
    <cfRule type="containsText" dxfId="153" priority="25" operator="containsText" text="низкая">
      <formula>NOT(ISERROR(SEARCH("низкая",C86)))</formula>
    </cfRule>
  </conditionalFormatting>
  <conditionalFormatting sqref="C84:C85">
    <cfRule type="containsText" dxfId="152" priority="30" operator="containsText" text="высокая">
      <formula>NOT(ISERROR(SEARCH("высокая",C84)))</formula>
    </cfRule>
  </conditionalFormatting>
  <conditionalFormatting sqref="C84:C85">
    <cfRule type="containsText" dxfId="151" priority="29" operator="containsText" text="Средняя">
      <formula>NOT(ISERROR(SEARCH("Средняя",C84)))</formula>
    </cfRule>
  </conditionalFormatting>
  <conditionalFormatting sqref="C84:C85">
    <cfRule type="containsText" dxfId="150" priority="28" operator="containsText" text="низкая">
      <formula>NOT(ISERROR(SEARCH("низкая",C84)))</formula>
    </cfRule>
  </conditionalFormatting>
  <conditionalFormatting sqref="C86:C87">
    <cfRule type="containsText" dxfId="149" priority="27" operator="containsText" text="высокая">
      <formula>NOT(ISERROR(SEARCH("высокая",C86)))</formula>
    </cfRule>
  </conditionalFormatting>
  <conditionalFormatting sqref="C86:C87">
    <cfRule type="containsText" dxfId="148" priority="26" operator="containsText" text="Средняя">
      <formula>NOT(ISERROR(SEARCH("Средняя",C86)))</formula>
    </cfRule>
  </conditionalFormatting>
  <conditionalFormatting sqref="C110:C111">
    <cfRule type="containsText" dxfId="147" priority="13" operator="containsText" text="низкая">
      <formula>NOT(ISERROR(SEARCH("низкая",C110)))</formula>
    </cfRule>
  </conditionalFormatting>
  <conditionalFormatting sqref="C96:C97">
    <cfRule type="containsText" dxfId="146" priority="19" operator="containsText" text="низкая">
      <formula>NOT(ISERROR(SEARCH("низкая",C96)))</formula>
    </cfRule>
  </conditionalFormatting>
  <conditionalFormatting sqref="C94:C95">
    <cfRule type="containsText" dxfId="145" priority="24" operator="containsText" text="высокая">
      <formula>NOT(ISERROR(SEARCH("высокая",C94)))</formula>
    </cfRule>
  </conditionalFormatting>
  <conditionalFormatting sqref="C94:C95">
    <cfRule type="containsText" dxfId="144" priority="23" operator="containsText" text="Средняя">
      <formula>NOT(ISERROR(SEARCH("Средняя",C94)))</formula>
    </cfRule>
  </conditionalFormatting>
  <conditionalFormatting sqref="C94:C95">
    <cfRule type="containsText" dxfId="143" priority="22" operator="containsText" text="низкая">
      <formula>NOT(ISERROR(SEARCH("низкая",C94)))</formula>
    </cfRule>
  </conditionalFormatting>
  <conditionalFormatting sqref="C96:C97">
    <cfRule type="containsText" dxfId="142" priority="21" operator="containsText" text="высокая">
      <formula>NOT(ISERROR(SEARCH("высокая",C96)))</formula>
    </cfRule>
  </conditionalFormatting>
  <conditionalFormatting sqref="C96:C97">
    <cfRule type="containsText" dxfId="141" priority="20" operator="containsText" text="Средняя">
      <formula>NOT(ISERROR(SEARCH("Средняя",C96)))</formula>
    </cfRule>
  </conditionalFormatting>
  <conditionalFormatting sqref="C109">
    <cfRule type="containsText" dxfId="140" priority="18" operator="containsText" text="высокая">
      <formula>NOT(ISERROR(SEARCH("высокая",C109)))</formula>
    </cfRule>
  </conditionalFormatting>
  <conditionalFormatting sqref="C109">
    <cfRule type="containsText" dxfId="139" priority="17" operator="containsText" text="Средняя">
      <formula>NOT(ISERROR(SEARCH("Средняя",C109)))</formula>
    </cfRule>
  </conditionalFormatting>
  <conditionalFormatting sqref="C109">
    <cfRule type="containsText" dxfId="138" priority="16" operator="containsText" text="низкая">
      <formula>NOT(ISERROR(SEARCH("низкая",C109)))</formula>
    </cfRule>
  </conditionalFormatting>
  <conditionalFormatting sqref="C110:C111">
    <cfRule type="containsText" dxfId="137" priority="15" operator="containsText" text="высокая">
      <formula>NOT(ISERROR(SEARCH("высокая",C110)))</formula>
    </cfRule>
  </conditionalFormatting>
  <conditionalFormatting sqref="C110:C111">
    <cfRule type="containsText" dxfId="136" priority="14" operator="containsText" text="Средняя">
      <formula>NOT(ISERROR(SEARCH("Средняя",C110)))</formula>
    </cfRule>
  </conditionalFormatting>
  <conditionalFormatting sqref="C31">
    <cfRule type="containsText" dxfId="135" priority="12" operator="containsText" text="высокая">
      <formula>NOT(ISERROR(SEARCH("высокая",C31)))</formula>
    </cfRule>
  </conditionalFormatting>
  <conditionalFormatting sqref="C31">
    <cfRule type="containsText" dxfId="134" priority="11" operator="containsText" text="Средняя">
      <formula>NOT(ISERROR(SEARCH("Средняя",C31)))</formula>
    </cfRule>
  </conditionalFormatting>
  <conditionalFormatting sqref="C31">
    <cfRule type="containsText" dxfId="133" priority="10" operator="containsText" text="низкая">
      <formula>NOT(ISERROR(SEARCH("низкая",C31)))</formula>
    </cfRule>
  </conditionalFormatting>
  <conditionalFormatting sqref="C101">
    <cfRule type="containsText" dxfId="132" priority="9" operator="containsText" text="высокая">
      <formula>NOT(ISERROR(SEARCH("высокая",C101)))</formula>
    </cfRule>
  </conditionalFormatting>
  <conditionalFormatting sqref="C101">
    <cfRule type="containsText" dxfId="131" priority="8" operator="containsText" text="Средняя">
      <formula>NOT(ISERROR(SEARCH("Средняя",C101)))</formula>
    </cfRule>
  </conditionalFormatting>
  <conditionalFormatting sqref="C101">
    <cfRule type="containsText" dxfId="130" priority="7" operator="containsText" text="низкая">
      <formula>NOT(ISERROR(SEARCH("низкая",C101)))</formula>
    </cfRule>
  </conditionalFormatting>
  <conditionalFormatting sqref="C26">
    <cfRule type="containsText" dxfId="129" priority="6" operator="containsText" text="высокая">
      <formula>NOT(ISERROR(SEARCH("высокая",C26)))</formula>
    </cfRule>
  </conditionalFormatting>
  <conditionalFormatting sqref="C26">
    <cfRule type="containsText" dxfId="128" priority="5" operator="containsText" text="Средняя">
      <formula>NOT(ISERROR(SEARCH("Средняя",C26)))</formula>
    </cfRule>
  </conditionalFormatting>
  <conditionalFormatting sqref="C26">
    <cfRule type="containsText" dxfId="127" priority="4" operator="containsText" text="низкая">
      <formula>NOT(ISERROR(SEARCH("низкая",C26)))</formula>
    </cfRule>
  </conditionalFormatting>
  <conditionalFormatting sqref="C66">
    <cfRule type="containsText" dxfId="126" priority="3" operator="containsText" text="высокая">
      <formula>NOT(ISERROR(SEARCH("высокая",C66)))</formula>
    </cfRule>
  </conditionalFormatting>
  <conditionalFormatting sqref="C66">
    <cfRule type="containsText" dxfId="125" priority="2" operator="containsText" text="Средняя">
      <formula>NOT(ISERROR(SEARCH("Средняя",C66)))</formula>
    </cfRule>
  </conditionalFormatting>
  <conditionalFormatting sqref="C66">
    <cfRule type="containsText" dxfId="124" priority="1" operator="containsText" text="низкая">
      <formula>NOT(ISERROR(SEARCH("низкая",C66)))</formula>
    </cfRule>
  </conditionalFormatting>
  <dataValidations count="1">
    <dataValidation type="list" allowBlank="1" showInputMessage="1" showErrorMessage="1" sqref="D56 D80 D72 D78 D44 D30:D32 D21 D68:D69 D40:D41 D23:D24 D26:D28">
      <formula1>Выбор</formula1>
    </dataValidation>
  </dataValidations>
  <pageMargins left="0.70866141732283472" right="0.70866141732283472" top="0.74803149606299213" bottom="0.74803149606299213" header="0.31496062992125984" footer="0.31496062992125984"/>
  <pageSetup paperSize="9" scale="5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Check Box 1">
              <controlPr defaultSize="0" autoFill="0" autoLine="0" autoPict="0" macro="[0]!Show22">
                <anchor moveWithCells="1">
                  <from>
                    <xdr:col>3</xdr:col>
                    <xdr:colOff>581025</xdr:colOff>
                    <xdr:row>62</xdr:row>
                    <xdr:rowOff>304800</xdr:rowOff>
                  </from>
                  <to>
                    <xdr:col>4</xdr:col>
                    <xdr:colOff>219075</xdr:colOff>
                    <xdr:row>62</xdr:row>
                    <xdr:rowOff>1371600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Check Box 2">
              <controlPr defaultSize="0" autoFill="0" autoLine="0" autoPict="0" macro="[0]!Show23">
                <anchor moveWithCells="1">
                  <from>
                    <xdr:col>3</xdr:col>
                    <xdr:colOff>590550</xdr:colOff>
                    <xdr:row>76</xdr:row>
                    <xdr:rowOff>104775</xdr:rowOff>
                  </from>
                  <to>
                    <xdr:col>4</xdr:col>
                    <xdr:colOff>228600</xdr:colOff>
                    <xdr:row>76</xdr:row>
                    <xdr:rowOff>866775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Check Box 3">
              <controlPr defaultSize="0" autoFill="0" autoLine="0" autoPict="0" macro="[0]!Show24">
                <anchor moveWithCells="1">
                  <from>
                    <xdr:col>3</xdr:col>
                    <xdr:colOff>600075</xdr:colOff>
                    <xdr:row>87</xdr:row>
                    <xdr:rowOff>171450</xdr:rowOff>
                  </from>
                  <to>
                    <xdr:col>4</xdr:col>
                    <xdr:colOff>238125</xdr:colOff>
                    <xdr:row>87</xdr:row>
                    <xdr:rowOff>923925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Check Box 4">
              <controlPr defaultSize="0" autoFill="0" autoLine="0" autoPict="0" macro="[0]!Show25">
                <anchor moveWithCells="1">
                  <from>
                    <xdr:col>3</xdr:col>
                    <xdr:colOff>571500</xdr:colOff>
                    <xdr:row>97</xdr:row>
                    <xdr:rowOff>228600</xdr:rowOff>
                  </from>
                  <to>
                    <xdr:col>4</xdr:col>
                    <xdr:colOff>209550</xdr:colOff>
                    <xdr:row>97</xdr:row>
                    <xdr:rowOff>962025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Легенда!$A$9:$A$10</xm:f>
          </x14:formula1>
          <xm:sqref>D19:D20 D22 D29 D64:D67 D39 D42:D43 D57:D62 D70:D71 D73:D76 D54:D55 D79 D89:D111 D81:D87 D25 D45:D52 D33:D37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/>
  <dimension ref="A1:J132"/>
  <sheetViews>
    <sheetView zoomScaleNormal="100" zoomScaleSheetLayoutView="100" workbookViewId="0">
      <selection activeCell="C2" sqref="C2"/>
    </sheetView>
  </sheetViews>
  <sheetFormatPr defaultColWidth="8.85546875" defaultRowHeight="15.75" outlineLevelRow="1" x14ac:dyDescent="0.25"/>
  <cols>
    <col min="1" max="1" width="6.85546875" style="1" customWidth="1"/>
    <col min="2" max="2" width="56.5703125" style="1" customWidth="1"/>
    <col min="3" max="3" width="45.42578125" style="19" customWidth="1"/>
    <col min="4" max="4" width="20.5703125" style="1" customWidth="1"/>
    <col min="5" max="5" width="77.7109375" style="1" customWidth="1"/>
    <col min="6" max="9" width="8.85546875" style="1"/>
    <col min="10" max="10" width="42.5703125" style="1" customWidth="1"/>
    <col min="11" max="16384" width="8.85546875" style="1"/>
  </cols>
  <sheetData>
    <row r="1" spans="1:5" ht="29.1" customHeight="1" x14ac:dyDescent="0.25">
      <c r="A1" s="71" t="s">
        <v>192</v>
      </c>
      <c r="B1" s="72"/>
      <c r="C1" s="72"/>
      <c r="D1" s="72"/>
    </row>
    <row r="2" spans="1:5" ht="99.75" customHeight="1" x14ac:dyDescent="0.25">
      <c r="A2" s="4" t="s">
        <v>95</v>
      </c>
      <c r="B2" s="4"/>
      <c r="C2" s="69" t="s">
        <v>214</v>
      </c>
      <c r="D2" s="73"/>
      <c r="E2" s="74"/>
    </row>
    <row r="3" spans="1:5" ht="31.5" x14ac:dyDescent="0.25">
      <c r="A3" s="4" t="s">
        <v>96</v>
      </c>
      <c r="B3" s="4"/>
      <c r="C3" s="68" t="s">
        <v>211</v>
      </c>
      <c r="D3" s="6"/>
    </row>
    <row r="4" spans="1:5" x14ac:dyDescent="0.25">
      <c r="A4" s="4" t="s">
        <v>94</v>
      </c>
      <c r="B4" s="4"/>
      <c r="C4" s="18"/>
    </row>
    <row r="5" spans="1:5" x14ac:dyDescent="0.25">
      <c r="A5" s="4"/>
      <c r="B5" s="4"/>
      <c r="C5" s="18"/>
    </row>
    <row r="6" spans="1:5" x14ac:dyDescent="0.25">
      <c r="A6" s="5" t="s">
        <v>9</v>
      </c>
      <c r="B6" s="5"/>
      <c r="C6" s="18"/>
    </row>
    <row r="7" spans="1:5" x14ac:dyDescent="0.25">
      <c r="A7" s="4" t="s">
        <v>23</v>
      </c>
      <c r="B7" s="5"/>
      <c r="C7" s="34">
        <f>(COUNTA(D19:D111)-COUNTIF(D19:D111,"не применимо")-COUNTIF(D19:D111,"ИСТИНА")-COUNTIF(D19:D111,"ЛОЖЬ"))</f>
        <v>39</v>
      </c>
    </row>
    <row r="8" spans="1:5" ht="6.95" customHeight="1" thickBot="1" x14ac:dyDescent="0.3">
      <c r="A8" s="4"/>
      <c r="B8" s="4"/>
      <c r="C8" s="18"/>
    </row>
    <row r="9" spans="1:5" ht="31.5" x14ac:dyDescent="0.25">
      <c r="A9" s="75" t="s">
        <v>16</v>
      </c>
      <c r="B9" s="76"/>
      <c r="C9" s="17" t="s">
        <v>10</v>
      </c>
      <c r="D9" s="12" t="s">
        <v>11</v>
      </c>
    </row>
    <row r="10" spans="1:5" x14ac:dyDescent="0.25">
      <c r="A10" s="8" t="s">
        <v>8</v>
      </c>
      <c r="B10" s="7"/>
      <c r="C10" s="7" t="s">
        <v>24</v>
      </c>
      <c r="D10" s="9" t="str">
        <f>IF(AND(D11&gt;=95%,D12=0,D13&lt;=25%,D14&lt;=50%),"А+",IF(AND(D11&gt;=90%,D12=0,D13&lt;=25%,D14&lt;=50%),"А",IF(AND(D11&gt;=80%,D12=0,D13&lt;=25%,D14&lt;=50%),"Б+",IF(AND(D11&gt;=65%,D12=0,D13&lt;=25%,D14&lt;=50%),"Б",IF(AND(D11&gt;=0%,D12=0,D13&lt;=25%,D14&lt;=50%),"В",IF(AND(D11&gt;=65%,D12=0,D13&lt;=25%,D14&gt;50%),"Б",IF(AND(D11&gt;0%,D12=0,D13&lt;=25%,D14&gt;50%),"В",IF(AND(D11&gt;=80%,D12=0,D13&gt;25%,D14&lt;=50%),"Б",IF(AND(D11&gt;=0%,D12=0,D13&gt;25%,D14&lt;=50%),"В",IF(AND(D11&gt;=80%,D12=0,D13&gt;25%,D14&gt;50%),"Б",IF(AND(D11&gt;=65%,D12=0,D13&gt;25%,D14&gt;50%),"В",IF(AND(D11&gt;=80%,D12&gt;0,D13&lt;=25%,D14&lt;=50%),"Б",IF(AND(D11&gt;=65%,D12&gt;0,D13&lt;=25%,D14&lt;=50%),"В",IF(AND(D11&gt;=80%,D12&gt;0,D13&lt;=25%,D14&gt;50%),"Б",IF(AND(D11&gt;=65%,D12&gt;0,D13&lt;=25%,D14&gt;50%),"В",IF(AND(D11&gt;=90%,D12&gt;0,D13&gt;25%,D14&lt;=50%),"Б",IF(AND(D11&gt;=80%,D12&gt;0,D13&gt;25%,D14&lt;=50%),"В",IF(AND(D11&gt;=80%,D12&gt;0,D13&gt;25%,D14&gt;50%),"В","Г"))))))))))))))))))</f>
        <v>В</v>
      </c>
    </row>
    <row r="11" spans="1:5" x14ac:dyDescent="0.25">
      <c r="A11" s="8" t="s">
        <v>149</v>
      </c>
      <c r="B11" s="7"/>
      <c r="C11" s="7" t="s">
        <v>15</v>
      </c>
      <c r="D11" s="20">
        <f>COUNTIF(D19:D111,"да")/(COUNTIF(D19:D111,"да")+COUNTIF(D19:D111,"нет"))</f>
        <v>0.79487179487179482</v>
      </c>
    </row>
    <row r="12" spans="1:5" x14ac:dyDescent="0.25">
      <c r="A12" s="8" t="s">
        <v>12</v>
      </c>
      <c r="B12" s="7"/>
      <c r="C12" s="7" t="s">
        <v>17</v>
      </c>
      <c r="D12" s="32">
        <f>COUNTIFS(D19:D286,"нет",C19:C286,"высокая")/((COUNTIFS(C19:C119,"высокая",D19:D119,"да"))+(COUNTIFS(C19:C119,"высокая",D19:D119,"нет")))</f>
        <v>0.14285714285714285</v>
      </c>
    </row>
    <row r="13" spans="1:5" x14ac:dyDescent="0.25">
      <c r="A13" s="8" t="s">
        <v>13</v>
      </c>
      <c r="B13" s="7"/>
      <c r="C13" s="7" t="s">
        <v>18</v>
      </c>
      <c r="D13" s="32">
        <f>COUNTIFS(D19:D286, "нет",C19:C286, "средняя")/((COUNTIFS(C19:C119,"средняя",D19:D119,"да"))+(COUNTIFS(C19:C119,"средняя",D19:D119,"нет")))</f>
        <v>0.14285714285714285</v>
      </c>
    </row>
    <row r="14" spans="1:5" ht="16.5" thickBot="1" x14ac:dyDescent="0.3">
      <c r="A14" s="10" t="s">
        <v>14</v>
      </c>
      <c r="B14" s="11"/>
      <c r="C14" s="11" t="s">
        <v>19</v>
      </c>
      <c r="D14" s="33">
        <f>COUNTIFS(D19:D111,"нет",C19:C111,"низкая")/((COUNTIFS(C19:C111,"низкая",D19:D111,"да"))+(COUNTIFS(C19:C111,"низкая",D19:D111,"нет")))</f>
        <v>0.36363636363636365</v>
      </c>
    </row>
    <row r="15" spans="1:5" x14ac:dyDescent="0.25">
      <c r="A15" s="4"/>
      <c r="B15" s="4"/>
      <c r="C15" s="18"/>
      <c r="D15" s="4"/>
    </row>
    <row r="16" spans="1:5" ht="68.099999999999994" customHeight="1" x14ac:dyDescent="0.25">
      <c r="A16" s="77" t="s">
        <v>93</v>
      </c>
      <c r="B16" s="77"/>
      <c r="C16" s="77"/>
      <c r="D16" s="77"/>
    </row>
    <row r="17" spans="1:6" ht="18" customHeight="1" x14ac:dyDescent="0.25"/>
    <row r="18" spans="1:6" s="13" customFormat="1" x14ac:dyDescent="0.25">
      <c r="A18" s="21" t="s">
        <v>0</v>
      </c>
      <c r="B18" s="22" t="s">
        <v>1</v>
      </c>
      <c r="C18" s="21" t="s">
        <v>2</v>
      </c>
      <c r="D18" s="21" t="s">
        <v>6</v>
      </c>
      <c r="E18" s="21" t="s">
        <v>53</v>
      </c>
    </row>
    <row r="19" spans="1:6" s="13" customFormat="1" ht="63" customHeight="1" x14ac:dyDescent="0.25">
      <c r="A19" s="23">
        <v>1</v>
      </c>
      <c r="B19" s="24" t="s">
        <v>54</v>
      </c>
      <c r="C19" s="25" t="s">
        <v>3</v>
      </c>
      <c r="D19" s="26" t="s">
        <v>21</v>
      </c>
      <c r="E19" s="24" t="s">
        <v>55</v>
      </c>
    </row>
    <row r="20" spans="1:6" s="13" customFormat="1" ht="81.95" customHeight="1" x14ac:dyDescent="0.25">
      <c r="A20" s="23">
        <v>2</v>
      </c>
      <c r="B20" s="28" t="s">
        <v>154</v>
      </c>
      <c r="C20" s="25" t="s">
        <v>3</v>
      </c>
      <c r="D20" s="26" t="s">
        <v>21</v>
      </c>
      <c r="E20" s="58"/>
    </row>
    <row r="21" spans="1:6" s="13" customFormat="1" ht="83.1" customHeight="1" x14ac:dyDescent="0.25">
      <c r="A21" s="23">
        <v>3</v>
      </c>
      <c r="B21" s="28" t="s">
        <v>56</v>
      </c>
      <c r="C21" s="25" t="s">
        <v>3</v>
      </c>
      <c r="D21" s="26" t="s">
        <v>21</v>
      </c>
      <c r="E21" s="59"/>
    </row>
    <row r="22" spans="1:6" s="14" customFormat="1" ht="62.25" customHeight="1" x14ac:dyDescent="0.25">
      <c r="A22" s="23">
        <v>4</v>
      </c>
      <c r="B22" s="27" t="s">
        <v>57</v>
      </c>
      <c r="C22" s="25" t="s">
        <v>3</v>
      </c>
      <c r="D22" s="26" t="s">
        <v>21</v>
      </c>
      <c r="E22" s="28" t="s">
        <v>58</v>
      </c>
      <c r="F22" s="13"/>
    </row>
    <row r="23" spans="1:6" s="15" customFormat="1" ht="63" x14ac:dyDescent="0.25">
      <c r="A23" s="23">
        <v>5</v>
      </c>
      <c r="B23" s="27" t="s">
        <v>107</v>
      </c>
      <c r="C23" s="25" t="s">
        <v>5</v>
      </c>
      <c r="D23" s="26" t="s">
        <v>21</v>
      </c>
      <c r="E23" s="27" t="s">
        <v>112</v>
      </c>
      <c r="F23" s="13"/>
    </row>
    <row r="24" spans="1:6" s="15" customFormat="1" ht="67.5" customHeight="1" x14ac:dyDescent="0.25">
      <c r="A24" s="23">
        <v>6</v>
      </c>
      <c r="B24" s="27" t="s">
        <v>160</v>
      </c>
      <c r="C24" s="25" t="s">
        <v>5</v>
      </c>
      <c r="D24" s="26" t="s">
        <v>21</v>
      </c>
      <c r="E24" s="27" t="s">
        <v>97</v>
      </c>
    </row>
    <row r="25" spans="1:6" s="15" customFormat="1" ht="49.5" customHeight="1" x14ac:dyDescent="0.25">
      <c r="A25" s="23">
        <v>7</v>
      </c>
      <c r="B25" s="27" t="s">
        <v>159</v>
      </c>
      <c r="C25" s="25" t="s">
        <v>5</v>
      </c>
      <c r="D25" s="26" t="s">
        <v>21</v>
      </c>
      <c r="E25" s="40"/>
    </row>
    <row r="26" spans="1:6" s="15" customFormat="1" ht="54.75" customHeight="1" x14ac:dyDescent="0.25">
      <c r="A26" s="23">
        <v>8</v>
      </c>
      <c r="B26" s="27" t="s">
        <v>161</v>
      </c>
      <c r="C26" s="25" t="s">
        <v>5</v>
      </c>
      <c r="D26" s="26" t="s">
        <v>21</v>
      </c>
      <c r="E26" s="40" t="s">
        <v>158</v>
      </c>
    </row>
    <row r="27" spans="1:6" s="15" customFormat="1" ht="141.75" x14ac:dyDescent="0.25">
      <c r="A27" s="23">
        <v>9</v>
      </c>
      <c r="B27" s="27" t="s">
        <v>59</v>
      </c>
      <c r="C27" s="25" t="s">
        <v>5</v>
      </c>
      <c r="D27" s="26" t="s">
        <v>21</v>
      </c>
      <c r="E27" s="27" t="s">
        <v>113</v>
      </c>
    </row>
    <row r="28" spans="1:6" s="15" customFormat="1" ht="78.75" x14ac:dyDescent="0.25">
      <c r="A28" s="23">
        <v>10</v>
      </c>
      <c r="B28" s="27" t="s">
        <v>60</v>
      </c>
      <c r="C28" s="25" t="s">
        <v>5</v>
      </c>
      <c r="D28" s="26" t="s">
        <v>21</v>
      </c>
      <c r="E28" s="27" t="s">
        <v>114</v>
      </c>
    </row>
    <row r="29" spans="1:6" s="15" customFormat="1" ht="63" x14ac:dyDescent="0.25">
      <c r="A29" s="23">
        <v>11</v>
      </c>
      <c r="B29" s="27" t="s">
        <v>30</v>
      </c>
      <c r="C29" s="25" t="s">
        <v>5</v>
      </c>
      <c r="D29" s="26" t="s">
        <v>21</v>
      </c>
      <c r="E29" s="27" t="s">
        <v>115</v>
      </c>
      <c r="F29" s="13"/>
    </row>
    <row r="30" spans="1:6" s="15" customFormat="1" ht="63" x14ac:dyDescent="0.25">
      <c r="A30" s="23">
        <v>12</v>
      </c>
      <c r="B30" s="27" t="s">
        <v>145</v>
      </c>
      <c r="C30" s="25" t="s">
        <v>3</v>
      </c>
      <c r="D30" s="26" t="s">
        <v>20</v>
      </c>
      <c r="E30" s="27" t="s">
        <v>208</v>
      </c>
    </row>
    <row r="31" spans="1:6" s="15" customFormat="1" ht="78.75" x14ac:dyDescent="0.25">
      <c r="A31" s="23">
        <v>13</v>
      </c>
      <c r="B31" s="27" t="s">
        <v>206</v>
      </c>
      <c r="C31" s="25" t="s">
        <v>4</v>
      </c>
      <c r="D31" s="26" t="s">
        <v>21</v>
      </c>
      <c r="E31" s="27" t="s">
        <v>209</v>
      </c>
    </row>
    <row r="32" spans="1:6" s="14" customFormat="1" ht="60.75" customHeight="1" x14ac:dyDescent="0.25">
      <c r="A32" s="23">
        <v>14</v>
      </c>
      <c r="B32" s="27" t="s">
        <v>207</v>
      </c>
      <c r="C32" s="25" t="s">
        <v>3</v>
      </c>
      <c r="D32" s="26" t="s">
        <v>21</v>
      </c>
      <c r="E32" s="27" t="s">
        <v>210</v>
      </c>
      <c r="F32" s="15"/>
    </row>
    <row r="33" spans="1:6" s="13" customFormat="1" ht="63" x14ac:dyDescent="0.25">
      <c r="A33" s="23">
        <v>15</v>
      </c>
      <c r="B33" s="28" t="s">
        <v>61</v>
      </c>
      <c r="C33" s="25" t="s">
        <v>5</v>
      </c>
      <c r="D33" s="26" t="s">
        <v>21</v>
      </c>
      <c r="E33" s="28"/>
      <c r="F33" s="15"/>
    </row>
    <row r="34" spans="1:6" s="13" customFormat="1" ht="60" x14ac:dyDescent="0.25">
      <c r="A34" s="23">
        <v>16</v>
      </c>
      <c r="B34" s="28" t="s">
        <v>194</v>
      </c>
      <c r="C34" s="25" t="s">
        <v>4</v>
      </c>
      <c r="D34" s="26" t="s">
        <v>21</v>
      </c>
      <c r="E34" s="28"/>
      <c r="F34" s="15"/>
    </row>
    <row r="35" spans="1:6" s="13" customFormat="1" ht="75.75" x14ac:dyDescent="0.25">
      <c r="A35" s="23">
        <v>17</v>
      </c>
      <c r="B35" s="28" t="s">
        <v>195</v>
      </c>
      <c r="C35" s="25" t="s">
        <v>4</v>
      </c>
      <c r="D35" s="26" t="s">
        <v>21</v>
      </c>
      <c r="E35" s="28"/>
      <c r="F35" s="15"/>
    </row>
    <row r="36" spans="1:6" s="13" customFormat="1" ht="31.5" x14ac:dyDescent="0.25">
      <c r="A36" s="23">
        <v>18</v>
      </c>
      <c r="B36" s="28" t="s">
        <v>68</v>
      </c>
      <c r="C36" s="25" t="s">
        <v>3</v>
      </c>
      <c r="D36" s="26" t="s">
        <v>22</v>
      </c>
      <c r="E36" s="28"/>
      <c r="F36" s="15"/>
    </row>
    <row r="37" spans="1:6" s="13" customFormat="1" ht="60" x14ac:dyDescent="0.25">
      <c r="A37" s="23">
        <v>19</v>
      </c>
      <c r="B37" s="28" t="s">
        <v>196</v>
      </c>
      <c r="C37" s="25" t="s">
        <v>5</v>
      </c>
      <c r="D37" s="26" t="s">
        <v>22</v>
      </c>
      <c r="E37" s="59"/>
      <c r="F37" s="15"/>
    </row>
    <row r="38" spans="1:6" s="13" customFormat="1" x14ac:dyDescent="0.25">
      <c r="A38" s="49">
        <v>20</v>
      </c>
      <c r="B38" s="49" t="s">
        <v>25</v>
      </c>
      <c r="C38" s="56"/>
      <c r="D38" s="57"/>
      <c r="E38" s="50" t="s">
        <v>118</v>
      </c>
    </row>
    <row r="39" spans="1:6" s="13" customFormat="1" ht="68.099999999999994" customHeight="1" x14ac:dyDescent="0.25">
      <c r="A39" s="29" t="s">
        <v>39</v>
      </c>
      <c r="B39" s="53" t="s">
        <v>146</v>
      </c>
      <c r="C39" s="54" t="s">
        <v>3</v>
      </c>
      <c r="D39" s="55" t="s">
        <v>21</v>
      </c>
      <c r="E39" s="59"/>
      <c r="F39" s="15"/>
    </row>
    <row r="40" spans="1:6" s="15" customFormat="1" ht="63" x14ac:dyDescent="0.25">
      <c r="A40" s="29" t="s">
        <v>40</v>
      </c>
      <c r="B40" s="28" t="s">
        <v>70</v>
      </c>
      <c r="C40" s="25" t="s">
        <v>5</v>
      </c>
      <c r="D40" s="26" t="s">
        <v>20</v>
      </c>
      <c r="E40" s="27" t="s">
        <v>98</v>
      </c>
      <c r="F40" s="13"/>
    </row>
    <row r="41" spans="1:6" s="15" customFormat="1" ht="78.75" x14ac:dyDescent="0.25">
      <c r="A41" s="29" t="s">
        <v>41</v>
      </c>
      <c r="B41" s="36" t="s">
        <v>62</v>
      </c>
      <c r="C41" s="25" t="s">
        <v>5</v>
      </c>
      <c r="D41" s="26" t="s">
        <v>20</v>
      </c>
      <c r="E41" s="27" t="s">
        <v>105</v>
      </c>
    </row>
    <row r="42" spans="1:6" s="15" customFormat="1" ht="47.25" x14ac:dyDescent="0.25">
      <c r="A42" s="29" t="s">
        <v>42</v>
      </c>
      <c r="B42" s="27" t="s">
        <v>63</v>
      </c>
      <c r="C42" s="25" t="s">
        <v>5</v>
      </c>
      <c r="D42" s="26" t="s">
        <v>21</v>
      </c>
      <c r="E42" s="28" t="s">
        <v>128</v>
      </c>
    </row>
    <row r="43" spans="1:6" s="13" customFormat="1" ht="63" x14ac:dyDescent="0.25">
      <c r="A43" s="29" t="s">
        <v>43</v>
      </c>
      <c r="B43" s="27" t="s">
        <v>119</v>
      </c>
      <c r="C43" s="25" t="s">
        <v>5</v>
      </c>
      <c r="D43" s="26" t="s">
        <v>21</v>
      </c>
      <c r="E43" s="28" t="s">
        <v>120</v>
      </c>
      <c r="F43" s="15"/>
    </row>
    <row r="44" spans="1:6" s="13" customFormat="1" ht="65.099999999999994" customHeight="1" x14ac:dyDescent="0.25">
      <c r="A44" s="29" t="s">
        <v>44</v>
      </c>
      <c r="B44" s="28" t="s">
        <v>121</v>
      </c>
      <c r="C44" s="25" t="s">
        <v>4</v>
      </c>
      <c r="D44" s="26" t="s">
        <v>21</v>
      </c>
      <c r="E44" s="27" t="s">
        <v>122</v>
      </c>
    </row>
    <row r="45" spans="1:6" s="13" customFormat="1" ht="31.5" x14ac:dyDescent="0.25">
      <c r="A45" s="29" t="s">
        <v>75</v>
      </c>
      <c r="B45" s="36" t="s">
        <v>64</v>
      </c>
      <c r="C45" s="25" t="s">
        <v>5</v>
      </c>
      <c r="D45" s="26" t="s">
        <v>22</v>
      </c>
      <c r="E45" s="59"/>
      <c r="F45" s="15"/>
    </row>
    <row r="46" spans="1:6" s="13" customFormat="1" ht="47.25" x14ac:dyDescent="0.25">
      <c r="A46" s="29" t="s">
        <v>76</v>
      </c>
      <c r="B46" s="36" t="s">
        <v>65</v>
      </c>
      <c r="C46" s="25" t="s">
        <v>4</v>
      </c>
      <c r="D46" s="26" t="s">
        <v>22</v>
      </c>
      <c r="E46" s="59"/>
      <c r="F46" s="15"/>
    </row>
    <row r="47" spans="1:6" s="13" customFormat="1" ht="47.25" x14ac:dyDescent="0.25">
      <c r="A47" s="29" t="s">
        <v>77</v>
      </c>
      <c r="B47" s="37" t="s">
        <v>66</v>
      </c>
      <c r="C47" s="25" t="s">
        <v>5</v>
      </c>
      <c r="D47" s="26" t="s">
        <v>21</v>
      </c>
      <c r="E47" s="59"/>
      <c r="F47" s="15"/>
    </row>
    <row r="48" spans="1:6" s="13" customFormat="1" ht="78.75" x14ac:dyDescent="0.25">
      <c r="A48" s="29" t="s">
        <v>155</v>
      </c>
      <c r="B48" s="37" t="s">
        <v>67</v>
      </c>
      <c r="C48" s="25" t="s">
        <v>4</v>
      </c>
      <c r="D48" s="26" t="s">
        <v>22</v>
      </c>
      <c r="E48" s="27" t="s">
        <v>124</v>
      </c>
      <c r="F48" s="15"/>
    </row>
    <row r="49" spans="1:8" s="13" customFormat="1" ht="31.5" x14ac:dyDescent="0.25">
      <c r="A49" s="29" t="s">
        <v>156</v>
      </c>
      <c r="B49" s="37" t="s">
        <v>69</v>
      </c>
      <c r="C49" s="25" t="s">
        <v>4</v>
      </c>
      <c r="D49" s="26" t="s">
        <v>21</v>
      </c>
      <c r="E49" s="27" t="s">
        <v>123</v>
      </c>
      <c r="F49" s="15"/>
    </row>
    <row r="50" spans="1:8" s="13" customFormat="1" ht="31.5" x14ac:dyDescent="0.25">
      <c r="A50" s="29" t="s">
        <v>157</v>
      </c>
      <c r="B50" s="37" t="s">
        <v>191</v>
      </c>
      <c r="C50" s="25" t="s">
        <v>4</v>
      </c>
      <c r="D50" s="26" t="s">
        <v>22</v>
      </c>
      <c r="E50" s="27"/>
      <c r="F50" s="15"/>
    </row>
    <row r="51" spans="1:8" s="13" customFormat="1" ht="44.25" x14ac:dyDescent="0.25">
      <c r="A51" s="29" t="s">
        <v>162</v>
      </c>
      <c r="B51" s="37" t="s">
        <v>197</v>
      </c>
      <c r="C51" s="25" t="s">
        <v>5</v>
      </c>
      <c r="D51" s="26" t="s">
        <v>22</v>
      </c>
      <c r="E51" s="27"/>
      <c r="F51" s="15"/>
      <c r="H51" s="27"/>
    </row>
    <row r="52" spans="1:8" s="13" customFormat="1" ht="75" customHeight="1" x14ac:dyDescent="0.25">
      <c r="A52" s="29" t="s">
        <v>163</v>
      </c>
      <c r="B52" s="62" t="s">
        <v>198</v>
      </c>
      <c r="C52" s="51" t="s">
        <v>4</v>
      </c>
      <c r="D52" s="52" t="s">
        <v>22</v>
      </c>
      <c r="E52" s="59"/>
      <c r="F52" s="15"/>
      <c r="H52" s="27"/>
    </row>
    <row r="53" spans="1:8" s="13" customFormat="1" x14ac:dyDescent="0.25">
      <c r="A53" s="31">
        <v>21</v>
      </c>
      <c r="B53" s="31" t="s">
        <v>26</v>
      </c>
      <c r="C53" s="64"/>
      <c r="D53" s="65"/>
      <c r="E53" s="50" t="s">
        <v>131</v>
      </c>
    </row>
    <row r="54" spans="1:8" s="14" customFormat="1" ht="47.25" x14ac:dyDescent="0.25">
      <c r="A54" s="29" t="s">
        <v>79</v>
      </c>
      <c r="B54" s="63" t="s">
        <v>63</v>
      </c>
      <c r="C54" s="54" t="s">
        <v>5</v>
      </c>
      <c r="D54" s="55" t="s">
        <v>21</v>
      </c>
      <c r="E54" s="28" t="s">
        <v>128</v>
      </c>
      <c r="F54" s="15"/>
    </row>
    <row r="55" spans="1:8" s="13" customFormat="1" ht="63" x14ac:dyDescent="0.25">
      <c r="A55" s="29" t="s">
        <v>45</v>
      </c>
      <c r="B55" s="27" t="s">
        <v>111</v>
      </c>
      <c r="C55" s="25" t="s">
        <v>5</v>
      </c>
      <c r="D55" s="26" t="s">
        <v>21</v>
      </c>
      <c r="E55" s="28" t="s">
        <v>120</v>
      </c>
      <c r="F55" s="15"/>
    </row>
    <row r="56" spans="1:8" s="13" customFormat="1" ht="69.95" customHeight="1" x14ac:dyDescent="0.25">
      <c r="A56" s="29" t="s">
        <v>46</v>
      </c>
      <c r="B56" s="28" t="s">
        <v>71</v>
      </c>
      <c r="C56" s="25" t="s">
        <v>5</v>
      </c>
      <c r="D56" s="26" t="s">
        <v>21</v>
      </c>
      <c r="E56" s="28" t="s">
        <v>132</v>
      </c>
    </row>
    <row r="57" spans="1:8" s="13" customFormat="1" ht="78.75" x14ac:dyDescent="0.25">
      <c r="A57" s="29" t="s">
        <v>47</v>
      </c>
      <c r="B57" s="37" t="s">
        <v>72</v>
      </c>
      <c r="C57" s="25" t="s">
        <v>5</v>
      </c>
      <c r="D57" s="26" t="s">
        <v>21</v>
      </c>
      <c r="E57" s="59"/>
      <c r="F57" s="15"/>
    </row>
    <row r="58" spans="1:8" s="13" customFormat="1" ht="63" x14ac:dyDescent="0.25">
      <c r="A58" s="29" t="s">
        <v>48</v>
      </c>
      <c r="B58" s="37" t="s">
        <v>147</v>
      </c>
      <c r="C58" s="25" t="s">
        <v>5</v>
      </c>
      <c r="D58" s="26" t="s">
        <v>21</v>
      </c>
      <c r="E58" s="59"/>
      <c r="F58" s="15"/>
    </row>
    <row r="59" spans="1:8" s="13" customFormat="1" ht="31.5" x14ac:dyDescent="0.25">
      <c r="A59" s="29" t="s">
        <v>49</v>
      </c>
      <c r="B59" s="36" t="s">
        <v>64</v>
      </c>
      <c r="C59" s="25" t="s">
        <v>5</v>
      </c>
      <c r="D59" s="26" t="s">
        <v>21</v>
      </c>
      <c r="E59" s="59"/>
      <c r="F59" s="15"/>
    </row>
    <row r="60" spans="1:8" s="13" customFormat="1" ht="47.25" x14ac:dyDescent="0.25">
      <c r="A60" s="29" t="s">
        <v>50</v>
      </c>
      <c r="B60" s="36" t="s">
        <v>65</v>
      </c>
      <c r="C60" s="25" t="s">
        <v>4</v>
      </c>
      <c r="D60" s="26" t="s">
        <v>21</v>
      </c>
      <c r="E60" s="59"/>
      <c r="F60" s="15"/>
    </row>
    <row r="61" spans="1:8" s="13" customFormat="1" ht="44.25" x14ac:dyDescent="0.25">
      <c r="A61" s="29" t="s">
        <v>51</v>
      </c>
      <c r="B61" s="37" t="s">
        <v>197</v>
      </c>
      <c r="C61" s="25" t="s">
        <v>5</v>
      </c>
      <c r="D61" s="26" t="s">
        <v>21</v>
      </c>
      <c r="E61" s="59"/>
      <c r="F61" s="15"/>
    </row>
    <row r="62" spans="1:8" s="13" customFormat="1" ht="60" x14ac:dyDescent="0.25">
      <c r="A62" s="29" t="s">
        <v>52</v>
      </c>
      <c r="B62" s="62" t="s">
        <v>199</v>
      </c>
      <c r="C62" s="51" t="s">
        <v>4</v>
      </c>
      <c r="D62" s="26" t="s">
        <v>21</v>
      </c>
      <c r="E62" s="59"/>
      <c r="F62" s="15"/>
    </row>
    <row r="63" spans="1:8" s="15" customFormat="1" ht="131.25" customHeight="1" x14ac:dyDescent="0.25">
      <c r="A63" s="31">
        <v>22</v>
      </c>
      <c r="B63" s="31" t="s">
        <v>99</v>
      </c>
      <c r="C63" s="65"/>
      <c r="D63" s="66" t="b">
        <v>1</v>
      </c>
      <c r="E63" s="60" t="s">
        <v>150</v>
      </c>
      <c r="H63" s="35"/>
    </row>
    <row r="64" spans="1:8" s="15" customFormat="1" ht="94.5" hidden="1" outlineLevel="1" x14ac:dyDescent="0.25">
      <c r="A64" s="30" t="s">
        <v>84</v>
      </c>
      <c r="B64" s="63" t="s">
        <v>100</v>
      </c>
      <c r="C64" s="54" t="s">
        <v>3</v>
      </c>
      <c r="D64" s="26"/>
      <c r="E64" s="58"/>
      <c r="H64" s="38"/>
    </row>
    <row r="65" spans="1:8" s="15" customFormat="1" ht="83.1" hidden="1" customHeight="1" outlineLevel="1" x14ac:dyDescent="0.25">
      <c r="A65" s="30" t="s">
        <v>85</v>
      </c>
      <c r="B65" s="37" t="s">
        <v>101</v>
      </c>
      <c r="C65" s="25" t="s">
        <v>4</v>
      </c>
      <c r="D65" s="26"/>
      <c r="E65" s="27" t="s">
        <v>125</v>
      </c>
      <c r="H65" s="38"/>
    </row>
    <row r="66" spans="1:8" s="15" customFormat="1" ht="83.1" hidden="1" customHeight="1" outlineLevel="1" x14ac:dyDescent="0.25">
      <c r="A66" s="30" t="s">
        <v>86</v>
      </c>
      <c r="B66" s="37" t="s">
        <v>164</v>
      </c>
      <c r="C66" s="25" t="s">
        <v>4</v>
      </c>
      <c r="D66" s="26"/>
      <c r="E66" s="27"/>
      <c r="H66" s="38"/>
    </row>
    <row r="67" spans="1:8" s="13" customFormat="1" ht="63" hidden="1" outlineLevel="1" x14ac:dyDescent="0.25">
      <c r="A67" s="30" t="s">
        <v>87</v>
      </c>
      <c r="B67" s="37" t="s">
        <v>103</v>
      </c>
      <c r="C67" s="25" t="s">
        <v>4</v>
      </c>
      <c r="D67" s="26"/>
      <c r="E67" s="27" t="s">
        <v>126</v>
      </c>
      <c r="F67" s="15"/>
    </row>
    <row r="68" spans="1:8" s="13" customFormat="1" ht="78.75" hidden="1" outlineLevel="1" x14ac:dyDescent="0.25">
      <c r="A68" s="30" t="s">
        <v>88</v>
      </c>
      <c r="B68" s="28" t="s">
        <v>102</v>
      </c>
      <c r="C68" s="25" t="s">
        <v>5</v>
      </c>
      <c r="D68" s="26"/>
      <c r="E68" s="27" t="s">
        <v>108</v>
      </c>
      <c r="H68" s="15"/>
    </row>
    <row r="69" spans="1:8" s="13" customFormat="1" ht="94.5" hidden="1" outlineLevel="1" x14ac:dyDescent="0.25">
      <c r="A69" s="30" t="s">
        <v>89</v>
      </c>
      <c r="B69" s="36" t="s">
        <v>104</v>
      </c>
      <c r="C69" s="25" t="s">
        <v>5</v>
      </c>
      <c r="D69" s="26"/>
      <c r="E69" s="27" t="s">
        <v>127</v>
      </c>
    </row>
    <row r="70" spans="1:8" s="13" customFormat="1" ht="47.25" hidden="1" outlineLevel="1" x14ac:dyDescent="0.25">
      <c r="A70" s="30" t="s">
        <v>90</v>
      </c>
      <c r="B70" s="27" t="s">
        <v>106</v>
      </c>
      <c r="C70" s="25" t="s">
        <v>5</v>
      </c>
      <c r="D70" s="26"/>
      <c r="E70" s="28" t="s">
        <v>128</v>
      </c>
      <c r="F70" s="15"/>
    </row>
    <row r="71" spans="1:8" s="13" customFormat="1" ht="66.75" hidden="1" customHeight="1" outlineLevel="1" x14ac:dyDescent="0.25">
      <c r="A71" s="30" t="s">
        <v>91</v>
      </c>
      <c r="B71" s="27" t="s">
        <v>111</v>
      </c>
      <c r="C71" s="25" t="s">
        <v>5</v>
      </c>
      <c r="D71" s="26"/>
      <c r="E71" s="28" t="s">
        <v>120</v>
      </c>
      <c r="F71" s="15"/>
    </row>
    <row r="72" spans="1:8" s="13" customFormat="1" ht="47.25" hidden="1" outlineLevel="1" x14ac:dyDescent="0.25">
      <c r="A72" s="30" t="s">
        <v>92</v>
      </c>
      <c r="B72" s="28" t="s">
        <v>129</v>
      </c>
      <c r="C72" s="25" t="s">
        <v>4</v>
      </c>
      <c r="D72" s="26"/>
      <c r="E72" s="27" t="s">
        <v>130</v>
      </c>
    </row>
    <row r="73" spans="1:8" s="13" customFormat="1" ht="31.5" hidden="1" outlineLevel="1" x14ac:dyDescent="0.25">
      <c r="A73" s="30" t="s">
        <v>165</v>
      </c>
      <c r="B73" s="36" t="s">
        <v>64</v>
      </c>
      <c r="C73" s="25" t="s">
        <v>5</v>
      </c>
      <c r="D73" s="26"/>
      <c r="E73" s="59"/>
      <c r="F73" s="15"/>
    </row>
    <row r="74" spans="1:8" s="13" customFormat="1" ht="47.25" hidden="1" outlineLevel="1" x14ac:dyDescent="0.25">
      <c r="A74" s="30" t="s">
        <v>166</v>
      </c>
      <c r="B74" s="36" t="s">
        <v>65</v>
      </c>
      <c r="C74" s="25" t="s">
        <v>4</v>
      </c>
      <c r="D74" s="26"/>
      <c r="E74" s="59"/>
      <c r="F74" s="15"/>
    </row>
    <row r="75" spans="1:8" s="13" customFormat="1" ht="44.25" hidden="1" outlineLevel="1" x14ac:dyDescent="0.25">
      <c r="A75" s="30" t="s">
        <v>167</v>
      </c>
      <c r="B75" s="37" t="s">
        <v>197</v>
      </c>
      <c r="C75" s="25" t="s">
        <v>5</v>
      </c>
      <c r="D75" s="26"/>
      <c r="E75" s="59"/>
      <c r="F75" s="15"/>
    </row>
    <row r="76" spans="1:8" s="13" customFormat="1" ht="94.5" hidden="1" customHeight="1" outlineLevel="1" x14ac:dyDescent="0.25">
      <c r="A76" s="30" t="s">
        <v>168</v>
      </c>
      <c r="B76" s="62" t="s">
        <v>200</v>
      </c>
      <c r="C76" s="51" t="s">
        <v>4</v>
      </c>
      <c r="D76" s="26"/>
      <c r="E76" s="59"/>
      <c r="F76" s="15"/>
    </row>
    <row r="77" spans="1:8" s="15" customFormat="1" ht="87.6" customHeight="1" collapsed="1" x14ac:dyDescent="0.25">
      <c r="A77" s="31">
        <v>23</v>
      </c>
      <c r="B77" s="31" t="s">
        <v>148</v>
      </c>
      <c r="C77" s="65"/>
      <c r="D77" s="66" t="b">
        <v>1</v>
      </c>
      <c r="E77" s="61" t="s">
        <v>151</v>
      </c>
    </row>
    <row r="78" spans="1:8" s="13" customFormat="1" ht="72.599999999999994" hidden="1" customHeight="1" outlineLevel="1" x14ac:dyDescent="0.25">
      <c r="A78" s="29" t="s">
        <v>135</v>
      </c>
      <c r="B78" s="53" t="s">
        <v>73</v>
      </c>
      <c r="C78" s="54" t="s">
        <v>5</v>
      </c>
      <c r="D78" s="26"/>
      <c r="E78" s="28" t="s">
        <v>133</v>
      </c>
    </row>
    <row r="79" spans="1:8" s="13" customFormat="1" ht="53.1" hidden="1" customHeight="1" outlineLevel="1" x14ac:dyDescent="0.25">
      <c r="A79" s="29" t="s">
        <v>136</v>
      </c>
      <c r="B79" s="28" t="s">
        <v>74</v>
      </c>
      <c r="C79" s="25" t="s">
        <v>5</v>
      </c>
      <c r="D79" s="26"/>
      <c r="E79" s="59"/>
      <c r="F79" s="15"/>
    </row>
    <row r="80" spans="1:8" s="13" customFormat="1" ht="50.1" hidden="1" customHeight="1" outlineLevel="1" x14ac:dyDescent="0.25">
      <c r="A80" s="29" t="s">
        <v>137</v>
      </c>
      <c r="B80" s="27" t="s">
        <v>38</v>
      </c>
      <c r="C80" s="25" t="s">
        <v>3</v>
      </c>
      <c r="D80" s="26"/>
      <c r="E80" s="28" t="s">
        <v>134</v>
      </c>
    </row>
    <row r="81" spans="1:6" s="13" customFormat="1" ht="60" hidden="1" outlineLevel="1" x14ac:dyDescent="0.25">
      <c r="A81" s="29" t="s">
        <v>138</v>
      </c>
      <c r="B81" s="28" t="s">
        <v>201</v>
      </c>
      <c r="C81" s="25" t="s">
        <v>5</v>
      </c>
      <c r="D81" s="26"/>
      <c r="E81" s="59"/>
    </row>
    <row r="82" spans="1:6" s="13" customFormat="1" ht="64.5" hidden="1" customHeight="1" outlineLevel="1" x14ac:dyDescent="0.25">
      <c r="A82" s="29" t="s">
        <v>139</v>
      </c>
      <c r="B82" s="27" t="s">
        <v>63</v>
      </c>
      <c r="C82" s="25" t="s">
        <v>5</v>
      </c>
      <c r="D82" s="26"/>
      <c r="E82" s="28" t="s">
        <v>128</v>
      </c>
    </row>
    <row r="83" spans="1:6" s="13" customFormat="1" ht="64.5" hidden="1" customHeight="1" outlineLevel="1" x14ac:dyDescent="0.25">
      <c r="A83" s="29" t="s">
        <v>140</v>
      </c>
      <c r="B83" s="27" t="s">
        <v>111</v>
      </c>
      <c r="C83" s="25" t="s">
        <v>5</v>
      </c>
      <c r="D83" s="26"/>
      <c r="E83" s="28" t="s">
        <v>120</v>
      </c>
    </row>
    <row r="84" spans="1:6" s="13" customFormat="1" ht="64.5" hidden="1" customHeight="1" outlineLevel="1" x14ac:dyDescent="0.25">
      <c r="A84" s="29" t="s">
        <v>141</v>
      </c>
      <c r="B84" s="36" t="s">
        <v>64</v>
      </c>
      <c r="C84" s="25" t="s">
        <v>5</v>
      </c>
      <c r="D84" s="26"/>
      <c r="E84" s="59"/>
    </row>
    <row r="85" spans="1:6" s="13" customFormat="1" ht="64.5" hidden="1" customHeight="1" outlineLevel="1" x14ac:dyDescent="0.25">
      <c r="A85" s="29" t="s">
        <v>142</v>
      </c>
      <c r="B85" s="36" t="s">
        <v>65</v>
      </c>
      <c r="C85" s="25" t="s">
        <v>4</v>
      </c>
      <c r="D85" s="26"/>
      <c r="E85" s="59"/>
    </row>
    <row r="86" spans="1:6" s="13" customFormat="1" ht="64.5" hidden="1" customHeight="1" outlineLevel="1" x14ac:dyDescent="0.25">
      <c r="A86" s="29" t="s">
        <v>143</v>
      </c>
      <c r="B86" s="37" t="s">
        <v>197</v>
      </c>
      <c r="C86" s="25" t="s">
        <v>5</v>
      </c>
      <c r="D86" s="26"/>
      <c r="E86" s="59"/>
    </row>
    <row r="87" spans="1:6" s="13" customFormat="1" ht="60" hidden="1" outlineLevel="1" x14ac:dyDescent="0.25">
      <c r="A87" s="29" t="s">
        <v>144</v>
      </c>
      <c r="B87" s="62" t="s">
        <v>202</v>
      </c>
      <c r="C87" s="51" t="s">
        <v>4</v>
      </c>
      <c r="D87" s="26"/>
      <c r="E87" s="59"/>
    </row>
    <row r="88" spans="1:6" s="13" customFormat="1" ht="85.5" customHeight="1" collapsed="1" x14ac:dyDescent="0.25">
      <c r="A88" s="31">
        <v>24</v>
      </c>
      <c r="B88" s="31" t="s">
        <v>110</v>
      </c>
      <c r="C88" s="65"/>
      <c r="D88" s="66" t="b">
        <v>1</v>
      </c>
      <c r="E88" s="61" t="s">
        <v>152</v>
      </c>
      <c r="F88" s="15"/>
    </row>
    <row r="89" spans="1:6" s="13" customFormat="1" ht="47.25" hidden="1" outlineLevel="1" x14ac:dyDescent="0.25">
      <c r="A89" s="30" t="s">
        <v>169</v>
      </c>
      <c r="B89" s="63" t="s">
        <v>78</v>
      </c>
      <c r="C89" s="54" t="s">
        <v>3</v>
      </c>
      <c r="D89" s="26"/>
      <c r="E89" s="28" t="s">
        <v>193</v>
      </c>
      <c r="F89" s="15"/>
    </row>
    <row r="90" spans="1:6" s="13" customFormat="1" ht="31.5" hidden="1" outlineLevel="1" x14ac:dyDescent="0.25">
      <c r="A90" s="29" t="s">
        <v>170</v>
      </c>
      <c r="B90" s="27" t="s">
        <v>27</v>
      </c>
      <c r="C90" s="25" t="s">
        <v>5</v>
      </c>
      <c r="D90" s="26"/>
      <c r="E90" s="59"/>
      <c r="F90" s="15"/>
    </row>
    <row r="91" spans="1:6" s="13" customFormat="1" ht="31.5" hidden="1" outlineLevel="1" x14ac:dyDescent="0.25">
      <c r="A91" s="30" t="s">
        <v>171</v>
      </c>
      <c r="B91" s="27" t="s">
        <v>28</v>
      </c>
      <c r="C91" s="25" t="s">
        <v>5</v>
      </c>
      <c r="D91" s="26"/>
      <c r="E91" s="59"/>
      <c r="F91" s="15"/>
    </row>
    <row r="92" spans="1:6" s="13" customFormat="1" ht="47.25" hidden="1" outlineLevel="1" x14ac:dyDescent="0.25">
      <c r="A92" s="29" t="s">
        <v>172</v>
      </c>
      <c r="B92" s="28" t="s">
        <v>29</v>
      </c>
      <c r="C92" s="25" t="s">
        <v>4</v>
      </c>
      <c r="D92" s="26"/>
      <c r="E92" s="59"/>
      <c r="F92" s="15"/>
    </row>
    <row r="93" spans="1:6" s="13" customFormat="1" ht="78.75" hidden="1" outlineLevel="1" x14ac:dyDescent="0.25">
      <c r="A93" s="30" t="s">
        <v>173</v>
      </c>
      <c r="B93" s="27" t="s">
        <v>109</v>
      </c>
      <c r="C93" s="25" t="s">
        <v>4</v>
      </c>
      <c r="D93" s="26"/>
      <c r="E93" s="59"/>
      <c r="F93" s="15"/>
    </row>
    <row r="94" spans="1:6" s="13" customFormat="1" ht="31.5" hidden="1" outlineLevel="1" x14ac:dyDescent="0.25">
      <c r="A94" s="29" t="s">
        <v>174</v>
      </c>
      <c r="B94" s="36" t="s">
        <v>64</v>
      </c>
      <c r="C94" s="25" t="s">
        <v>5</v>
      </c>
      <c r="D94" s="26"/>
      <c r="E94" s="59"/>
      <c r="F94" s="15"/>
    </row>
    <row r="95" spans="1:6" s="13" customFormat="1" ht="47.25" hidden="1" outlineLevel="1" x14ac:dyDescent="0.25">
      <c r="A95" s="30" t="s">
        <v>175</v>
      </c>
      <c r="B95" s="36" t="s">
        <v>65</v>
      </c>
      <c r="C95" s="25" t="s">
        <v>4</v>
      </c>
      <c r="D95" s="26"/>
      <c r="E95" s="59"/>
      <c r="F95" s="15"/>
    </row>
    <row r="96" spans="1:6" s="13" customFormat="1" ht="44.25" hidden="1" outlineLevel="1" x14ac:dyDescent="0.25">
      <c r="A96" s="29" t="s">
        <v>176</v>
      </c>
      <c r="B96" s="37" t="s">
        <v>197</v>
      </c>
      <c r="C96" s="25" t="s">
        <v>5</v>
      </c>
      <c r="D96" s="26"/>
      <c r="E96" s="59"/>
      <c r="F96" s="15"/>
    </row>
    <row r="97" spans="1:10" s="13" customFormat="1" ht="75.75" hidden="1" outlineLevel="1" x14ac:dyDescent="0.25">
      <c r="A97" s="30" t="s">
        <v>177</v>
      </c>
      <c r="B97" s="62" t="s">
        <v>203</v>
      </c>
      <c r="C97" s="51" t="s">
        <v>4</v>
      </c>
      <c r="D97" s="26"/>
      <c r="E97" s="59"/>
      <c r="F97" s="15"/>
    </row>
    <row r="98" spans="1:10" s="13" customFormat="1" ht="97.5" customHeight="1" collapsed="1" x14ac:dyDescent="0.25">
      <c r="A98" s="31">
        <v>25</v>
      </c>
      <c r="B98" s="31" t="s">
        <v>31</v>
      </c>
      <c r="C98" s="65"/>
      <c r="D98" s="66" t="b">
        <v>1</v>
      </c>
      <c r="E98" s="61" t="s">
        <v>153</v>
      </c>
      <c r="F98" s="15"/>
    </row>
    <row r="99" spans="1:10" s="13" customFormat="1" ht="69" hidden="1" customHeight="1" outlineLevel="1" x14ac:dyDescent="0.25">
      <c r="A99" s="29" t="s">
        <v>178</v>
      </c>
      <c r="B99" s="67" t="s">
        <v>32</v>
      </c>
      <c r="C99" s="54" t="s">
        <v>5</v>
      </c>
      <c r="D99" s="26"/>
      <c r="E99" s="59"/>
      <c r="F99" s="15"/>
      <c r="H99" s="39"/>
      <c r="J99" s="27"/>
    </row>
    <row r="100" spans="1:10" s="13" customFormat="1" ht="79.5" hidden="1" customHeight="1" outlineLevel="1" x14ac:dyDescent="0.25">
      <c r="A100" s="29" t="s">
        <v>179</v>
      </c>
      <c r="B100" s="37" t="s">
        <v>80</v>
      </c>
      <c r="C100" s="25" t="s">
        <v>5</v>
      </c>
      <c r="D100" s="26"/>
      <c r="E100" s="27"/>
      <c r="F100" s="15"/>
      <c r="H100" s="39"/>
      <c r="J100" s="27"/>
    </row>
    <row r="101" spans="1:10" s="13" customFormat="1" ht="31.5" hidden="1" outlineLevel="1" x14ac:dyDescent="0.25">
      <c r="A101" s="29" t="s">
        <v>180</v>
      </c>
      <c r="B101" s="28" t="s">
        <v>33</v>
      </c>
      <c r="C101" s="25" t="s">
        <v>4</v>
      </c>
      <c r="D101" s="26"/>
      <c r="E101" s="27"/>
      <c r="F101" s="15"/>
      <c r="J101" s="15"/>
    </row>
    <row r="102" spans="1:10" s="13" customFormat="1" ht="31.5" hidden="1" outlineLevel="1" x14ac:dyDescent="0.25">
      <c r="A102" s="29" t="s">
        <v>181</v>
      </c>
      <c r="B102" s="27" t="s">
        <v>36</v>
      </c>
      <c r="C102" s="25" t="s">
        <v>5</v>
      </c>
      <c r="D102" s="26"/>
      <c r="E102" s="59"/>
      <c r="F102" s="15"/>
      <c r="J102" s="27"/>
    </row>
    <row r="103" spans="1:10" s="13" customFormat="1" ht="31.5" hidden="1" outlineLevel="1" x14ac:dyDescent="0.25">
      <c r="A103" s="29" t="s">
        <v>182</v>
      </c>
      <c r="B103" s="28" t="s">
        <v>34</v>
      </c>
      <c r="C103" s="25" t="s">
        <v>5</v>
      </c>
      <c r="D103" s="26"/>
      <c r="E103" s="59"/>
      <c r="F103" s="15"/>
    </row>
    <row r="104" spans="1:10" s="13" customFormat="1" ht="31.5" hidden="1" outlineLevel="1" x14ac:dyDescent="0.25">
      <c r="A104" s="29" t="s">
        <v>183</v>
      </c>
      <c r="B104" s="27" t="s">
        <v>37</v>
      </c>
      <c r="C104" s="25" t="s">
        <v>5</v>
      </c>
      <c r="D104" s="26"/>
      <c r="E104" s="59"/>
      <c r="F104" s="15"/>
      <c r="J104" s="27"/>
    </row>
    <row r="105" spans="1:10" s="13" customFormat="1" ht="126" hidden="1" outlineLevel="1" x14ac:dyDescent="0.25">
      <c r="A105" s="29" t="s">
        <v>184</v>
      </c>
      <c r="B105" s="27" t="s">
        <v>116</v>
      </c>
      <c r="C105" s="25" t="s">
        <v>5</v>
      </c>
      <c r="D105" s="26"/>
      <c r="E105" s="28" t="s">
        <v>81</v>
      </c>
      <c r="F105" s="15"/>
      <c r="J105" s="27"/>
    </row>
    <row r="106" spans="1:10" s="13" customFormat="1" ht="78.75" hidden="1" outlineLevel="1" x14ac:dyDescent="0.25">
      <c r="A106" s="29" t="s">
        <v>185</v>
      </c>
      <c r="B106" s="27" t="s">
        <v>35</v>
      </c>
      <c r="C106" s="25" t="s">
        <v>5</v>
      </c>
      <c r="D106" s="26"/>
      <c r="E106" s="28" t="s">
        <v>82</v>
      </c>
      <c r="F106" s="15"/>
    </row>
    <row r="107" spans="1:10" s="13" customFormat="1" ht="47.25" hidden="1" outlineLevel="1" x14ac:dyDescent="0.25">
      <c r="A107" s="29" t="s">
        <v>186</v>
      </c>
      <c r="B107" s="28" t="s">
        <v>7</v>
      </c>
      <c r="C107" s="25" t="s">
        <v>4</v>
      </c>
      <c r="D107" s="26"/>
      <c r="E107" s="59"/>
      <c r="F107" s="15"/>
    </row>
    <row r="108" spans="1:10" s="13" customFormat="1" ht="31.5" hidden="1" outlineLevel="1" x14ac:dyDescent="0.25">
      <c r="A108" s="29" t="s">
        <v>187</v>
      </c>
      <c r="B108" s="27" t="s">
        <v>117</v>
      </c>
      <c r="C108" s="25" t="s">
        <v>4</v>
      </c>
      <c r="D108" s="26"/>
      <c r="E108" s="59"/>
      <c r="F108" s="15"/>
    </row>
    <row r="109" spans="1:10" s="13" customFormat="1" ht="31.5" hidden="1" outlineLevel="1" x14ac:dyDescent="0.25">
      <c r="A109" s="29" t="s">
        <v>188</v>
      </c>
      <c r="B109" s="36" t="s">
        <v>83</v>
      </c>
      <c r="C109" s="25" t="s">
        <v>5</v>
      </c>
      <c r="D109" s="26"/>
      <c r="E109" s="59"/>
      <c r="F109" s="15"/>
    </row>
    <row r="110" spans="1:10" s="16" customFormat="1" ht="45" hidden="1" customHeight="1" outlineLevel="1" x14ac:dyDescent="0.25">
      <c r="A110" s="29" t="s">
        <v>189</v>
      </c>
      <c r="B110" s="37" t="s">
        <v>205</v>
      </c>
      <c r="C110" s="25" t="s">
        <v>5</v>
      </c>
      <c r="D110" s="26"/>
      <c r="E110" s="59"/>
      <c r="F110" s="15"/>
      <c r="G110" s="40"/>
      <c r="H110" s="40"/>
      <c r="I110" s="40"/>
      <c r="J110" s="40"/>
    </row>
    <row r="111" spans="1:10" s="13" customFormat="1" ht="69.95" hidden="1" customHeight="1" outlineLevel="1" x14ac:dyDescent="0.25">
      <c r="A111" s="29" t="s">
        <v>190</v>
      </c>
      <c r="B111" s="37" t="s">
        <v>204</v>
      </c>
      <c r="C111" s="25" t="s">
        <v>4</v>
      </c>
      <c r="D111" s="26"/>
      <c r="E111" s="59"/>
      <c r="F111" s="15"/>
      <c r="G111" s="41"/>
      <c r="H111" s="41"/>
      <c r="I111" s="41"/>
      <c r="J111" s="40"/>
    </row>
    <row r="112" spans="1:10" s="13" customFormat="1" ht="21" customHeight="1" collapsed="1" x14ac:dyDescent="0.25">
      <c r="A112" s="43"/>
      <c r="B112" s="42"/>
      <c r="C112" s="44"/>
      <c r="D112" s="45"/>
      <c r="E112" s="41"/>
      <c r="F112" s="41"/>
      <c r="G112" s="41"/>
      <c r="H112" s="41"/>
      <c r="I112" s="41"/>
      <c r="J112" s="40"/>
    </row>
    <row r="113" spans="1:10" s="13" customFormat="1" ht="15.95" customHeight="1" x14ac:dyDescent="0.25">
      <c r="A113" s="43"/>
      <c r="B113" s="42"/>
      <c r="C113" s="44"/>
      <c r="D113" s="45"/>
      <c r="E113" s="41"/>
      <c r="F113" s="41"/>
      <c r="G113" s="41"/>
      <c r="H113" s="41"/>
      <c r="I113" s="41"/>
      <c r="J113" s="40"/>
    </row>
    <row r="114" spans="1:10" s="13" customFormat="1" ht="18.75" x14ac:dyDescent="0.25">
      <c r="A114" s="43"/>
      <c r="B114" s="40"/>
      <c r="C114" s="44"/>
      <c r="D114" s="45"/>
      <c r="E114" s="41"/>
      <c r="F114" s="41"/>
      <c r="G114" s="41"/>
      <c r="H114" s="41"/>
      <c r="I114" s="41"/>
      <c r="J114" s="42"/>
    </row>
    <row r="115" spans="1:10" s="13" customFormat="1" ht="18.75" x14ac:dyDescent="0.25">
      <c r="A115" s="43"/>
      <c r="B115" s="40"/>
      <c r="C115" s="44"/>
      <c r="D115" s="45"/>
      <c r="E115" s="41"/>
      <c r="F115" s="41"/>
      <c r="G115" s="41"/>
      <c r="H115" s="41"/>
      <c r="I115" s="41"/>
      <c r="J115" s="41"/>
    </row>
    <row r="116" spans="1:10" s="13" customFormat="1" ht="18.75" x14ac:dyDescent="0.25">
      <c r="A116" s="43"/>
      <c r="B116" s="40"/>
      <c r="C116" s="44"/>
      <c r="D116" s="45"/>
      <c r="E116" s="41"/>
      <c r="F116" s="41"/>
      <c r="G116" s="41"/>
      <c r="H116" s="41"/>
      <c r="I116" s="41"/>
      <c r="J116" s="41"/>
    </row>
    <row r="117" spans="1:10" s="13" customFormat="1" ht="18.75" x14ac:dyDescent="0.25">
      <c r="A117" s="43"/>
      <c r="B117" s="40"/>
      <c r="C117" s="44"/>
      <c r="D117" s="45"/>
      <c r="E117" s="41"/>
      <c r="F117" s="41"/>
      <c r="G117" s="41"/>
      <c r="H117" s="41"/>
      <c r="I117" s="41"/>
      <c r="J117" s="41"/>
    </row>
    <row r="118" spans="1:10" s="13" customFormat="1" ht="18.75" x14ac:dyDescent="0.25">
      <c r="A118" s="43"/>
      <c r="B118" s="40"/>
      <c r="C118" s="44"/>
      <c r="D118" s="45"/>
      <c r="E118" s="41"/>
      <c r="F118" s="41"/>
      <c r="G118" s="41"/>
      <c r="H118" s="41"/>
      <c r="I118" s="41"/>
      <c r="J118" s="41"/>
    </row>
    <row r="119" spans="1:10" s="15" customFormat="1" ht="18.75" x14ac:dyDescent="0.25">
      <c r="A119" s="43"/>
      <c r="B119" s="40"/>
      <c r="C119" s="44"/>
      <c r="D119" s="45"/>
      <c r="E119" s="42"/>
      <c r="F119" s="42"/>
      <c r="G119" s="42"/>
      <c r="H119" s="42"/>
      <c r="I119" s="42"/>
      <c r="J119" s="42"/>
    </row>
    <row r="120" spans="1:10" x14ac:dyDescent="0.25">
      <c r="A120" s="46"/>
      <c r="B120" s="46"/>
      <c r="C120" s="47"/>
      <c r="D120" s="46"/>
      <c r="E120" s="4"/>
      <c r="F120" s="4"/>
      <c r="G120" s="4"/>
      <c r="H120" s="4"/>
      <c r="I120" s="4"/>
      <c r="J120" s="4"/>
    </row>
    <row r="121" spans="1:10" ht="18.75" x14ac:dyDescent="0.25">
      <c r="A121" s="48"/>
      <c r="B121" s="48"/>
      <c r="C121" s="48"/>
      <c r="D121" s="48"/>
      <c r="E121" s="4"/>
      <c r="F121" s="4"/>
      <c r="G121" s="4"/>
      <c r="H121" s="4"/>
      <c r="I121" s="4"/>
      <c r="J121" s="4"/>
    </row>
    <row r="122" spans="1:10" x14ac:dyDescent="0.25">
      <c r="A122" s="4"/>
      <c r="B122" s="4"/>
      <c r="C122" s="18"/>
      <c r="D122" s="4"/>
      <c r="E122" s="4"/>
      <c r="F122" s="4"/>
      <c r="G122" s="4"/>
      <c r="H122" s="4"/>
      <c r="I122" s="4"/>
      <c r="J122" s="4"/>
    </row>
    <row r="123" spans="1:10" x14ac:dyDescent="0.25">
      <c r="A123" s="4"/>
      <c r="B123" s="4"/>
      <c r="C123" s="18"/>
      <c r="D123" s="4"/>
      <c r="E123" s="4"/>
      <c r="F123" s="4"/>
      <c r="G123" s="4"/>
      <c r="H123" s="4"/>
      <c r="I123" s="4"/>
      <c r="J123" s="4"/>
    </row>
    <row r="124" spans="1:10" x14ac:dyDescent="0.25">
      <c r="A124" s="4"/>
      <c r="B124" s="4"/>
      <c r="C124" s="18"/>
      <c r="D124" s="4"/>
      <c r="E124" s="4"/>
      <c r="F124" s="4"/>
      <c r="G124" s="4"/>
      <c r="H124" s="4"/>
      <c r="I124" s="4"/>
      <c r="J124" s="4"/>
    </row>
    <row r="125" spans="1:10" x14ac:dyDescent="0.25">
      <c r="A125" s="4"/>
      <c r="B125" s="4"/>
      <c r="C125" s="18"/>
      <c r="D125" s="4"/>
      <c r="E125" s="4"/>
      <c r="F125" s="4"/>
      <c r="G125" s="4"/>
      <c r="H125" s="4"/>
      <c r="I125" s="4"/>
      <c r="J125" s="4"/>
    </row>
    <row r="126" spans="1:10" x14ac:dyDescent="0.25">
      <c r="A126" s="4"/>
      <c r="B126" s="4"/>
      <c r="C126" s="18"/>
      <c r="D126" s="4"/>
      <c r="E126" s="4"/>
      <c r="F126" s="4"/>
      <c r="G126" s="4"/>
      <c r="H126" s="4"/>
      <c r="I126" s="4"/>
      <c r="J126" s="4"/>
    </row>
    <row r="127" spans="1:10" x14ac:dyDescent="0.25">
      <c r="A127" s="4"/>
      <c r="B127" s="4"/>
      <c r="C127" s="18"/>
      <c r="D127" s="4"/>
      <c r="E127" s="4"/>
      <c r="F127" s="4"/>
      <c r="G127" s="4"/>
      <c r="H127" s="4"/>
      <c r="I127" s="4"/>
      <c r="J127" s="4"/>
    </row>
    <row r="128" spans="1:10" x14ac:dyDescent="0.25">
      <c r="A128" s="4"/>
      <c r="B128" s="4"/>
      <c r="C128" s="18"/>
      <c r="D128" s="4"/>
      <c r="E128" s="4"/>
      <c r="F128" s="4"/>
      <c r="G128" s="4"/>
      <c r="H128" s="4"/>
      <c r="I128" s="4"/>
      <c r="J128" s="4"/>
    </row>
    <row r="129" spans="1:10" x14ac:dyDescent="0.25">
      <c r="A129" s="4"/>
      <c r="B129" s="4"/>
      <c r="C129" s="18"/>
      <c r="D129" s="4"/>
      <c r="E129" s="4"/>
      <c r="F129" s="4"/>
      <c r="G129" s="4"/>
      <c r="H129" s="4"/>
      <c r="I129" s="4"/>
      <c r="J129" s="4"/>
    </row>
    <row r="130" spans="1:10" x14ac:dyDescent="0.25">
      <c r="A130" s="4"/>
      <c r="B130" s="4"/>
      <c r="C130" s="18"/>
      <c r="D130" s="4"/>
      <c r="E130" s="4"/>
      <c r="F130" s="4"/>
      <c r="G130" s="4"/>
      <c r="H130" s="4"/>
      <c r="I130" s="4"/>
      <c r="J130" s="4"/>
    </row>
    <row r="131" spans="1:10" x14ac:dyDescent="0.25">
      <c r="A131" s="4"/>
      <c r="B131" s="4"/>
      <c r="C131" s="18"/>
      <c r="D131" s="4"/>
      <c r="E131" s="4"/>
      <c r="F131" s="4"/>
      <c r="G131" s="4"/>
      <c r="H131" s="4"/>
      <c r="I131" s="4"/>
      <c r="J131" s="4"/>
    </row>
    <row r="132" spans="1:10" x14ac:dyDescent="0.25">
      <c r="A132" s="4"/>
      <c r="B132" s="4"/>
      <c r="C132" s="18"/>
      <c r="D132" s="4"/>
      <c r="E132" s="4"/>
      <c r="F132" s="4"/>
      <c r="G132" s="4"/>
      <c r="H132" s="4"/>
      <c r="I132" s="4"/>
      <c r="J132" s="4"/>
    </row>
  </sheetData>
  <mergeCells count="4">
    <mergeCell ref="A1:D1"/>
    <mergeCell ref="D2:E2"/>
    <mergeCell ref="A9:B9"/>
    <mergeCell ref="A16:D16"/>
  </mergeCells>
  <conditionalFormatting sqref="C112:C119 C39:C43 C64:C65 C89:C93 C99:C100 C56:C58 C73:C74 C33:C37 C78:C81 C102:C106 C27:C29 C45:C52 C67:C71 C19:C25">
    <cfRule type="containsText" dxfId="123" priority="62" operator="containsText" text="высокая">
      <formula>NOT(ISERROR(SEARCH("высокая",C19)))</formula>
    </cfRule>
  </conditionalFormatting>
  <conditionalFormatting sqref="C112:C119 C39:C43 C64:C65 C89:C93 C99:C100 C56:C58 C73:C74 C33:C37 C78:C81 C102:C106 C27:C29 C45:C52 C67:C71 C19:C25">
    <cfRule type="containsText" dxfId="122" priority="61" operator="containsText" text="Средняя">
      <formula>NOT(ISERROR(SEARCH("Средняя",C19)))</formula>
    </cfRule>
  </conditionalFormatting>
  <conditionalFormatting sqref="C112:C119 C39:C43 C64:C65 C89:C93 C99:C100 C56:C58 C73:C74 C33:C37 C78:C81 C102:C106 C27:C29 C45:C52 C67:C71 C19:C25">
    <cfRule type="containsText" dxfId="121" priority="60" operator="containsText" text="низкая">
      <formula>NOT(ISERROR(SEARCH("низкая",C19)))</formula>
    </cfRule>
  </conditionalFormatting>
  <conditionalFormatting sqref="C7">
    <cfRule type="cellIs" dxfId="120" priority="59" operator="equal">
      <formula>0</formula>
    </cfRule>
  </conditionalFormatting>
  <conditionalFormatting sqref="D10:D14">
    <cfRule type="containsErrors" dxfId="119" priority="58">
      <formula>ISERROR(D10)</formula>
    </cfRule>
  </conditionalFormatting>
  <conditionalFormatting sqref="C44">
    <cfRule type="containsText" dxfId="118" priority="57" operator="containsText" text="высокая">
      <formula>NOT(ISERROR(SEARCH("высокая",C44)))</formula>
    </cfRule>
  </conditionalFormatting>
  <conditionalFormatting sqref="C44">
    <cfRule type="containsText" dxfId="117" priority="56" operator="containsText" text="Средняя">
      <formula>NOT(ISERROR(SEARCH("Средняя",C44)))</formula>
    </cfRule>
  </conditionalFormatting>
  <conditionalFormatting sqref="C44">
    <cfRule type="containsText" dxfId="116" priority="55" operator="containsText" text="низкая">
      <formula>NOT(ISERROR(SEARCH("низкая",C44)))</formula>
    </cfRule>
  </conditionalFormatting>
  <conditionalFormatting sqref="C107:C108">
    <cfRule type="containsText" dxfId="115" priority="54" operator="containsText" text="высокая">
      <formula>NOT(ISERROR(SEARCH("высокая",C107)))</formula>
    </cfRule>
  </conditionalFormatting>
  <conditionalFormatting sqref="C107:C108">
    <cfRule type="containsText" dxfId="114" priority="53" operator="containsText" text="Средняя">
      <formula>NOT(ISERROR(SEARCH("Средняя",C107)))</formula>
    </cfRule>
  </conditionalFormatting>
  <conditionalFormatting sqref="C107:C108">
    <cfRule type="containsText" dxfId="113" priority="52" operator="containsText" text="низкая">
      <formula>NOT(ISERROR(SEARCH("низкая",C107)))</formula>
    </cfRule>
  </conditionalFormatting>
  <conditionalFormatting sqref="C30 C32">
    <cfRule type="containsText" dxfId="112" priority="51" operator="containsText" text="высокая">
      <formula>NOT(ISERROR(SEARCH("высокая",C30)))</formula>
    </cfRule>
  </conditionalFormatting>
  <conditionalFormatting sqref="C30 C32">
    <cfRule type="containsText" dxfId="111" priority="50" operator="containsText" text="Средняя">
      <formula>NOT(ISERROR(SEARCH("Средняя",C30)))</formula>
    </cfRule>
  </conditionalFormatting>
  <conditionalFormatting sqref="C30 C32">
    <cfRule type="containsText" dxfId="110" priority="49" operator="containsText" text="низкая">
      <formula>NOT(ISERROR(SEARCH("низкая",C30)))</formula>
    </cfRule>
  </conditionalFormatting>
  <conditionalFormatting sqref="C72">
    <cfRule type="containsText" dxfId="109" priority="48" operator="containsText" text="высокая">
      <formula>NOT(ISERROR(SEARCH("высокая",C72)))</formula>
    </cfRule>
  </conditionalFormatting>
  <conditionalFormatting sqref="C72">
    <cfRule type="containsText" dxfId="108" priority="47" operator="containsText" text="Средняя">
      <formula>NOT(ISERROR(SEARCH("Средняя",C72)))</formula>
    </cfRule>
  </conditionalFormatting>
  <conditionalFormatting sqref="C72">
    <cfRule type="containsText" dxfId="107" priority="46" operator="containsText" text="низкая">
      <formula>NOT(ISERROR(SEARCH("низкая",C72)))</formula>
    </cfRule>
  </conditionalFormatting>
  <conditionalFormatting sqref="C75:C76">
    <cfRule type="containsText" dxfId="106" priority="45" operator="containsText" text="высокая">
      <formula>NOT(ISERROR(SEARCH("высокая",C75)))</formula>
    </cfRule>
  </conditionalFormatting>
  <conditionalFormatting sqref="C75:C76">
    <cfRule type="containsText" dxfId="105" priority="44" operator="containsText" text="Средняя">
      <formula>NOT(ISERROR(SEARCH("Средняя",C75)))</formula>
    </cfRule>
  </conditionalFormatting>
  <conditionalFormatting sqref="C75:C76">
    <cfRule type="containsText" dxfId="104" priority="43" operator="containsText" text="низкая">
      <formula>NOT(ISERROR(SEARCH("низкая",C75)))</formula>
    </cfRule>
  </conditionalFormatting>
  <conditionalFormatting sqref="C54:C55">
    <cfRule type="containsText" dxfId="103" priority="42" operator="containsText" text="высокая">
      <formula>NOT(ISERROR(SEARCH("высокая",C54)))</formula>
    </cfRule>
  </conditionalFormatting>
  <conditionalFormatting sqref="C54:C55">
    <cfRule type="containsText" dxfId="102" priority="41" operator="containsText" text="Средняя">
      <formula>NOT(ISERROR(SEARCH("Средняя",C54)))</formula>
    </cfRule>
  </conditionalFormatting>
  <conditionalFormatting sqref="C54:C55">
    <cfRule type="containsText" dxfId="101" priority="40" operator="containsText" text="низкая">
      <formula>NOT(ISERROR(SEARCH("низкая",C54)))</formula>
    </cfRule>
  </conditionalFormatting>
  <conditionalFormatting sqref="C59:C60">
    <cfRule type="containsText" dxfId="100" priority="39" operator="containsText" text="высокая">
      <formula>NOT(ISERROR(SEARCH("высокая",C59)))</formula>
    </cfRule>
  </conditionalFormatting>
  <conditionalFormatting sqref="C59:C60">
    <cfRule type="containsText" dxfId="99" priority="38" operator="containsText" text="Средняя">
      <formula>NOT(ISERROR(SEARCH("Средняя",C59)))</formula>
    </cfRule>
  </conditionalFormatting>
  <conditionalFormatting sqref="C59:C60">
    <cfRule type="containsText" dxfId="98" priority="37" operator="containsText" text="низкая">
      <formula>NOT(ISERROR(SEARCH("низкая",C59)))</formula>
    </cfRule>
  </conditionalFormatting>
  <conditionalFormatting sqref="C61:C62">
    <cfRule type="containsText" dxfId="97" priority="36" operator="containsText" text="высокая">
      <formula>NOT(ISERROR(SEARCH("высокая",C61)))</formula>
    </cfRule>
  </conditionalFormatting>
  <conditionalFormatting sqref="C61:C62">
    <cfRule type="containsText" dxfId="96" priority="35" operator="containsText" text="Средняя">
      <formula>NOT(ISERROR(SEARCH("Средняя",C61)))</formula>
    </cfRule>
  </conditionalFormatting>
  <conditionalFormatting sqref="C61:C62">
    <cfRule type="containsText" dxfId="95" priority="34" operator="containsText" text="низкая">
      <formula>NOT(ISERROR(SEARCH("низкая",C61)))</formula>
    </cfRule>
  </conditionalFormatting>
  <conditionalFormatting sqref="C82:C83">
    <cfRule type="containsText" dxfId="94" priority="31" operator="containsText" text="низкая">
      <formula>NOT(ISERROR(SEARCH("низкая",C82)))</formula>
    </cfRule>
  </conditionalFormatting>
  <conditionalFormatting sqref="C82:C83">
    <cfRule type="containsText" dxfId="93" priority="33" operator="containsText" text="высокая">
      <formula>NOT(ISERROR(SEARCH("высокая",C82)))</formula>
    </cfRule>
  </conditionalFormatting>
  <conditionalFormatting sqref="C82:C83">
    <cfRule type="containsText" dxfId="92" priority="32" operator="containsText" text="Средняя">
      <formula>NOT(ISERROR(SEARCH("Средняя",C82)))</formula>
    </cfRule>
  </conditionalFormatting>
  <conditionalFormatting sqref="C86:C87">
    <cfRule type="containsText" dxfId="91" priority="25" operator="containsText" text="низкая">
      <formula>NOT(ISERROR(SEARCH("низкая",C86)))</formula>
    </cfRule>
  </conditionalFormatting>
  <conditionalFormatting sqref="C84:C85">
    <cfRule type="containsText" dxfId="90" priority="30" operator="containsText" text="высокая">
      <formula>NOT(ISERROR(SEARCH("высокая",C84)))</formula>
    </cfRule>
  </conditionalFormatting>
  <conditionalFormatting sqref="C84:C85">
    <cfRule type="containsText" dxfId="89" priority="29" operator="containsText" text="Средняя">
      <formula>NOT(ISERROR(SEARCH("Средняя",C84)))</formula>
    </cfRule>
  </conditionalFormatting>
  <conditionalFormatting sqref="C84:C85">
    <cfRule type="containsText" dxfId="88" priority="28" operator="containsText" text="низкая">
      <formula>NOT(ISERROR(SEARCH("низкая",C84)))</formula>
    </cfRule>
  </conditionalFormatting>
  <conditionalFormatting sqref="C86:C87">
    <cfRule type="containsText" dxfId="87" priority="27" operator="containsText" text="высокая">
      <formula>NOT(ISERROR(SEARCH("высокая",C86)))</formula>
    </cfRule>
  </conditionalFormatting>
  <conditionalFormatting sqref="C86:C87">
    <cfRule type="containsText" dxfId="86" priority="26" operator="containsText" text="Средняя">
      <formula>NOT(ISERROR(SEARCH("Средняя",C86)))</formula>
    </cfRule>
  </conditionalFormatting>
  <conditionalFormatting sqref="C110:C111">
    <cfRule type="containsText" dxfId="85" priority="13" operator="containsText" text="низкая">
      <formula>NOT(ISERROR(SEARCH("низкая",C110)))</formula>
    </cfRule>
  </conditionalFormatting>
  <conditionalFormatting sqref="C96:C97">
    <cfRule type="containsText" dxfId="84" priority="19" operator="containsText" text="низкая">
      <formula>NOT(ISERROR(SEARCH("низкая",C96)))</formula>
    </cfRule>
  </conditionalFormatting>
  <conditionalFormatting sqref="C94:C95">
    <cfRule type="containsText" dxfId="83" priority="24" operator="containsText" text="высокая">
      <formula>NOT(ISERROR(SEARCH("высокая",C94)))</formula>
    </cfRule>
  </conditionalFormatting>
  <conditionalFormatting sqref="C94:C95">
    <cfRule type="containsText" dxfId="82" priority="23" operator="containsText" text="Средняя">
      <formula>NOT(ISERROR(SEARCH("Средняя",C94)))</formula>
    </cfRule>
  </conditionalFormatting>
  <conditionalFormatting sqref="C94:C95">
    <cfRule type="containsText" dxfId="81" priority="22" operator="containsText" text="низкая">
      <formula>NOT(ISERROR(SEARCH("низкая",C94)))</formula>
    </cfRule>
  </conditionalFormatting>
  <conditionalFormatting sqref="C96:C97">
    <cfRule type="containsText" dxfId="80" priority="21" operator="containsText" text="высокая">
      <formula>NOT(ISERROR(SEARCH("высокая",C96)))</formula>
    </cfRule>
  </conditionalFormatting>
  <conditionalFormatting sqref="C96:C97">
    <cfRule type="containsText" dxfId="79" priority="20" operator="containsText" text="Средняя">
      <formula>NOT(ISERROR(SEARCH("Средняя",C96)))</formula>
    </cfRule>
  </conditionalFormatting>
  <conditionalFormatting sqref="C109">
    <cfRule type="containsText" dxfId="78" priority="18" operator="containsText" text="высокая">
      <formula>NOT(ISERROR(SEARCH("высокая",C109)))</formula>
    </cfRule>
  </conditionalFormatting>
  <conditionalFormatting sqref="C109">
    <cfRule type="containsText" dxfId="77" priority="17" operator="containsText" text="Средняя">
      <formula>NOT(ISERROR(SEARCH("Средняя",C109)))</formula>
    </cfRule>
  </conditionalFormatting>
  <conditionalFormatting sqref="C109">
    <cfRule type="containsText" dxfId="76" priority="16" operator="containsText" text="низкая">
      <formula>NOT(ISERROR(SEARCH("низкая",C109)))</formula>
    </cfRule>
  </conditionalFormatting>
  <conditionalFormatting sqref="C110:C111">
    <cfRule type="containsText" dxfId="75" priority="15" operator="containsText" text="высокая">
      <formula>NOT(ISERROR(SEARCH("высокая",C110)))</formula>
    </cfRule>
  </conditionalFormatting>
  <conditionalFormatting sqref="C110:C111">
    <cfRule type="containsText" dxfId="74" priority="14" operator="containsText" text="Средняя">
      <formula>NOT(ISERROR(SEARCH("Средняя",C110)))</formula>
    </cfRule>
  </conditionalFormatting>
  <conditionalFormatting sqref="C31">
    <cfRule type="containsText" dxfId="73" priority="12" operator="containsText" text="высокая">
      <formula>NOT(ISERROR(SEARCH("высокая",C31)))</formula>
    </cfRule>
  </conditionalFormatting>
  <conditionalFormatting sqref="C31">
    <cfRule type="containsText" dxfId="72" priority="11" operator="containsText" text="Средняя">
      <formula>NOT(ISERROR(SEARCH("Средняя",C31)))</formula>
    </cfRule>
  </conditionalFormatting>
  <conditionalFormatting sqref="C31">
    <cfRule type="containsText" dxfId="71" priority="10" operator="containsText" text="низкая">
      <formula>NOT(ISERROR(SEARCH("низкая",C31)))</formula>
    </cfRule>
  </conditionalFormatting>
  <conditionalFormatting sqref="C101">
    <cfRule type="containsText" dxfId="70" priority="9" operator="containsText" text="высокая">
      <formula>NOT(ISERROR(SEARCH("высокая",C101)))</formula>
    </cfRule>
  </conditionalFormatting>
  <conditionalFormatting sqref="C101">
    <cfRule type="containsText" dxfId="69" priority="8" operator="containsText" text="Средняя">
      <formula>NOT(ISERROR(SEARCH("Средняя",C101)))</formula>
    </cfRule>
  </conditionalFormatting>
  <conditionalFormatting sqref="C101">
    <cfRule type="containsText" dxfId="68" priority="7" operator="containsText" text="низкая">
      <formula>NOT(ISERROR(SEARCH("низкая",C101)))</formula>
    </cfRule>
  </conditionalFormatting>
  <conditionalFormatting sqref="C26">
    <cfRule type="containsText" dxfId="67" priority="6" operator="containsText" text="высокая">
      <formula>NOT(ISERROR(SEARCH("высокая",C26)))</formula>
    </cfRule>
  </conditionalFormatting>
  <conditionalFormatting sqref="C26">
    <cfRule type="containsText" dxfId="66" priority="5" operator="containsText" text="Средняя">
      <formula>NOT(ISERROR(SEARCH("Средняя",C26)))</formula>
    </cfRule>
  </conditionalFormatting>
  <conditionalFormatting sqref="C26">
    <cfRule type="containsText" dxfId="65" priority="4" operator="containsText" text="низкая">
      <formula>NOT(ISERROR(SEARCH("низкая",C26)))</formula>
    </cfRule>
  </conditionalFormatting>
  <conditionalFormatting sqref="C66">
    <cfRule type="containsText" dxfId="64" priority="3" operator="containsText" text="высокая">
      <formula>NOT(ISERROR(SEARCH("высокая",C66)))</formula>
    </cfRule>
  </conditionalFormatting>
  <conditionalFormatting sqref="C66">
    <cfRule type="containsText" dxfId="63" priority="2" operator="containsText" text="Средняя">
      <formula>NOT(ISERROR(SEARCH("Средняя",C66)))</formula>
    </cfRule>
  </conditionalFormatting>
  <conditionalFormatting sqref="C66">
    <cfRule type="containsText" dxfId="62" priority="1" operator="containsText" text="низкая">
      <formula>NOT(ISERROR(SEARCH("низкая",C66)))</formula>
    </cfRule>
  </conditionalFormatting>
  <dataValidations count="1">
    <dataValidation type="list" allowBlank="1" showInputMessage="1" showErrorMessage="1" sqref="D56 D80 D72 D78 D44 D30:D32 D21 D68:D69 D40:D41 D23:D24 D26:D28">
      <formula1>Выбор</formula1>
    </dataValidation>
  </dataValidations>
  <pageMargins left="0.70866141732283472" right="0.70866141732283472" top="0.74803149606299213" bottom="0.74803149606299213" header="0.31496062992125984" footer="0.31496062992125984"/>
  <pageSetup paperSize="9" scale="5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Check Box 1">
              <controlPr defaultSize="0" autoFill="0" autoLine="0" autoPict="0" macro="[0]!Show22">
                <anchor moveWithCells="1">
                  <from>
                    <xdr:col>3</xdr:col>
                    <xdr:colOff>581025</xdr:colOff>
                    <xdr:row>62</xdr:row>
                    <xdr:rowOff>304800</xdr:rowOff>
                  </from>
                  <to>
                    <xdr:col>4</xdr:col>
                    <xdr:colOff>219075</xdr:colOff>
                    <xdr:row>62</xdr:row>
                    <xdr:rowOff>1371600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Check Box 2">
              <controlPr defaultSize="0" autoFill="0" autoLine="0" autoPict="0" macro="[0]!Show23">
                <anchor moveWithCells="1">
                  <from>
                    <xdr:col>3</xdr:col>
                    <xdr:colOff>590550</xdr:colOff>
                    <xdr:row>76</xdr:row>
                    <xdr:rowOff>104775</xdr:rowOff>
                  </from>
                  <to>
                    <xdr:col>4</xdr:col>
                    <xdr:colOff>228600</xdr:colOff>
                    <xdr:row>76</xdr:row>
                    <xdr:rowOff>866775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Check Box 3">
              <controlPr defaultSize="0" autoFill="0" autoLine="0" autoPict="0" macro="[0]!Show24">
                <anchor moveWithCells="1">
                  <from>
                    <xdr:col>3</xdr:col>
                    <xdr:colOff>600075</xdr:colOff>
                    <xdr:row>87</xdr:row>
                    <xdr:rowOff>171450</xdr:rowOff>
                  </from>
                  <to>
                    <xdr:col>4</xdr:col>
                    <xdr:colOff>238125</xdr:colOff>
                    <xdr:row>87</xdr:row>
                    <xdr:rowOff>923925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Check Box 4">
              <controlPr defaultSize="0" autoFill="0" autoLine="0" autoPict="0" macro="[0]!Show25">
                <anchor moveWithCells="1">
                  <from>
                    <xdr:col>3</xdr:col>
                    <xdr:colOff>571500</xdr:colOff>
                    <xdr:row>97</xdr:row>
                    <xdr:rowOff>228600</xdr:rowOff>
                  </from>
                  <to>
                    <xdr:col>4</xdr:col>
                    <xdr:colOff>209550</xdr:colOff>
                    <xdr:row>97</xdr:row>
                    <xdr:rowOff>962025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Легенда!$A$9:$A$10</xm:f>
          </x14:formula1>
          <xm:sqref>D19:D20 D22 D29 D64:D67 D39 D42:D43 D57:D62 D70:D71 D73:D76 D54:D55 D79 D89:D111 D81:D87 D25 D45:D52 D33:D37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J132"/>
  <sheetViews>
    <sheetView tabSelected="1" view="pageBreakPreview" topLeftCell="A77" zoomScaleNormal="100" zoomScaleSheetLayoutView="100" workbookViewId="0">
      <selection activeCell="C113" sqref="C113"/>
    </sheetView>
  </sheetViews>
  <sheetFormatPr defaultColWidth="8.85546875" defaultRowHeight="15.75" outlineLevelRow="1" x14ac:dyDescent="0.25"/>
  <cols>
    <col min="1" max="1" width="6.85546875" style="1" customWidth="1"/>
    <col min="2" max="2" width="56.5703125" style="1" customWidth="1"/>
    <col min="3" max="3" width="45.42578125" style="19" customWidth="1"/>
    <col min="4" max="4" width="20.5703125" style="1" customWidth="1"/>
    <col min="5" max="5" width="77.7109375" style="1" customWidth="1"/>
    <col min="6" max="9" width="8.85546875" style="1"/>
    <col min="10" max="10" width="42.5703125" style="1" customWidth="1"/>
    <col min="11" max="16384" width="8.85546875" style="1"/>
  </cols>
  <sheetData>
    <row r="1" spans="1:5" ht="29.1" customHeight="1" x14ac:dyDescent="0.25">
      <c r="A1" s="71" t="s">
        <v>192</v>
      </c>
      <c r="B1" s="72"/>
      <c r="C1" s="72"/>
      <c r="D1" s="72"/>
    </row>
    <row r="2" spans="1:5" ht="152.25" customHeight="1" x14ac:dyDescent="0.25">
      <c r="A2" s="4" t="s">
        <v>95</v>
      </c>
      <c r="B2" s="4"/>
      <c r="C2" s="69" t="s">
        <v>212</v>
      </c>
      <c r="D2" s="73" t="s">
        <v>213</v>
      </c>
      <c r="E2" s="74"/>
    </row>
    <row r="3" spans="1:5" ht="31.5" x14ac:dyDescent="0.25">
      <c r="A3" s="4" t="s">
        <v>96</v>
      </c>
      <c r="B3" s="4"/>
      <c r="C3" s="68" t="s">
        <v>211</v>
      </c>
      <c r="D3" s="6"/>
    </row>
    <row r="4" spans="1:5" x14ac:dyDescent="0.25">
      <c r="A4" s="4" t="s">
        <v>94</v>
      </c>
      <c r="B4" s="4"/>
      <c r="C4" s="18"/>
    </row>
    <row r="5" spans="1:5" x14ac:dyDescent="0.25">
      <c r="A5" s="4"/>
      <c r="B5" s="4"/>
      <c r="C5" s="18"/>
    </row>
    <row r="6" spans="1:5" x14ac:dyDescent="0.25">
      <c r="A6" s="5" t="s">
        <v>9</v>
      </c>
      <c r="B6" s="5"/>
      <c r="C6" s="18"/>
    </row>
    <row r="7" spans="1:5" x14ac:dyDescent="0.25">
      <c r="A7" s="4" t="s">
        <v>23</v>
      </c>
      <c r="B7" s="5"/>
      <c r="C7" s="34">
        <f>(COUNTA(D19:D111)-COUNTIF(D19:D111,"не применимо")-COUNTIF(D19:D111,"ИСТИНА")-COUNTIF(D19:D111,"ЛОЖЬ"))</f>
        <v>39</v>
      </c>
    </row>
    <row r="8" spans="1:5" ht="6.95" customHeight="1" thickBot="1" x14ac:dyDescent="0.3">
      <c r="A8" s="4"/>
      <c r="B8" s="4"/>
      <c r="C8" s="18"/>
    </row>
    <row r="9" spans="1:5" ht="31.5" x14ac:dyDescent="0.25">
      <c r="A9" s="75" t="s">
        <v>16</v>
      </c>
      <c r="B9" s="76"/>
      <c r="C9" s="17" t="s">
        <v>10</v>
      </c>
      <c r="D9" s="12" t="s">
        <v>11</v>
      </c>
    </row>
    <row r="10" spans="1:5" x14ac:dyDescent="0.25">
      <c r="A10" s="8" t="s">
        <v>8</v>
      </c>
      <c r="B10" s="7"/>
      <c r="C10" s="7" t="s">
        <v>24</v>
      </c>
      <c r="D10" s="9" t="str">
        <f>IF(AND(D11&gt;=95%,D12=0,D13&lt;=25%,D14&lt;=50%),"А+",IF(AND(D11&gt;=90%,D12=0,D13&lt;=25%,D14&lt;=50%),"А",IF(AND(D11&gt;=80%,D12=0,D13&lt;=25%,D14&lt;=50%),"Б+",IF(AND(D11&gt;=65%,D12=0,D13&lt;=25%,D14&lt;=50%),"Б",IF(AND(D11&gt;=0%,D12=0,D13&lt;=25%,D14&lt;=50%),"В",IF(AND(D11&gt;=65%,D12=0,D13&lt;=25%,D14&gt;50%),"Б",IF(AND(D11&gt;0%,D12=0,D13&lt;=25%,D14&gt;50%),"В",IF(AND(D11&gt;=80%,D12=0,D13&gt;25%,D14&lt;=50%),"Б",IF(AND(D11&gt;=0%,D12=0,D13&gt;25%,D14&lt;=50%),"В",IF(AND(D11&gt;=80%,D12=0,D13&gt;25%,D14&gt;50%),"Б",IF(AND(D11&gt;=65%,D12=0,D13&gt;25%,D14&gt;50%),"В",IF(AND(D11&gt;=80%,D12&gt;0,D13&lt;=25%,D14&lt;=50%),"Б",IF(AND(D11&gt;=65%,D12&gt;0,D13&lt;=25%,D14&lt;=50%),"В",IF(AND(D11&gt;=80%,D12&gt;0,D13&lt;=25%,D14&gt;50%),"Б",IF(AND(D11&gt;=65%,D12&gt;0,D13&lt;=25%,D14&gt;50%),"В",IF(AND(D11&gt;=90%,D12&gt;0,D13&gt;25%,D14&lt;=50%),"Б",IF(AND(D11&gt;=80%,D12&gt;0,D13&gt;25%,D14&lt;=50%),"В",IF(AND(D11&gt;=80%,D12&gt;0,D13&gt;25%,D14&gt;50%),"В","Г"))))))))))))))))))</f>
        <v>Б+</v>
      </c>
    </row>
    <row r="11" spans="1:5" x14ac:dyDescent="0.25">
      <c r="A11" s="8" t="s">
        <v>149</v>
      </c>
      <c r="B11" s="7"/>
      <c r="C11" s="7" t="s">
        <v>15</v>
      </c>
      <c r="D11" s="20">
        <f>COUNTIF(D19:D111,"да")/(COUNTIF(D19:D111,"да")+COUNTIF(D19:D111,"нет"))</f>
        <v>0.84615384615384615</v>
      </c>
    </row>
    <row r="12" spans="1:5" x14ac:dyDescent="0.25">
      <c r="A12" s="8" t="s">
        <v>12</v>
      </c>
      <c r="B12" s="7"/>
      <c r="C12" s="7" t="s">
        <v>17</v>
      </c>
      <c r="D12" s="32">
        <f>COUNTIFS(D19:D286,"нет",C19:C286,"высокая")/((COUNTIFS(C19:C119,"высокая",D19:D119,"да"))+(COUNTIFS(C19:C119,"высокая",D19:D119,"нет")))</f>
        <v>0</v>
      </c>
    </row>
    <row r="13" spans="1:5" x14ac:dyDescent="0.25">
      <c r="A13" s="8" t="s">
        <v>13</v>
      </c>
      <c r="B13" s="7"/>
      <c r="C13" s="7" t="s">
        <v>18</v>
      </c>
      <c r="D13" s="32">
        <f>COUNTIFS(D19:D286, "нет",C19:C286, "средняя")/((COUNTIFS(C19:C119,"средняя",D19:D119,"да"))+(COUNTIFS(C19:C119,"средняя",D19:D119,"нет")))</f>
        <v>9.5238095238095233E-2</v>
      </c>
    </row>
    <row r="14" spans="1:5" ht="16.5" thickBot="1" x14ac:dyDescent="0.3">
      <c r="A14" s="10" t="s">
        <v>14</v>
      </c>
      <c r="B14" s="11"/>
      <c r="C14" s="11" t="s">
        <v>19</v>
      </c>
      <c r="D14" s="33">
        <f>COUNTIFS(D19:D111,"нет",C19:C111,"низкая")/((COUNTIFS(C19:C111,"низкая",D19:D111,"да"))+(COUNTIFS(C19:C111,"низкая",D19:D111,"нет")))</f>
        <v>0.36363636363636365</v>
      </c>
    </row>
    <row r="15" spans="1:5" x14ac:dyDescent="0.25">
      <c r="A15" s="4"/>
      <c r="B15" s="4"/>
      <c r="C15" s="18"/>
      <c r="D15" s="4"/>
    </row>
    <row r="16" spans="1:5" ht="68.099999999999994" customHeight="1" x14ac:dyDescent="0.25">
      <c r="A16" s="77" t="s">
        <v>93</v>
      </c>
      <c r="B16" s="77"/>
      <c r="C16" s="77"/>
      <c r="D16" s="77"/>
    </row>
    <row r="17" spans="1:6" ht="18" customHeight="1" x14ac:dyDescent="0.25"/>
    <row r="18" spans="1:6" s="13" customFormat="1" x14ac:dyDescent="0.25">
      <c r="A18" s="21" t="s">
        <v>0</v>
      </c>
      <c r="B18" s="22" t="s">
        <v>1</v>
      </c>
      <c r="C18" s="21" t="s">
        <v>2</v>
      </c>
      <c r="D18" s="21" t="s">
        <v>6</v>
      </c>
      <c r="E18" s="21" t="s">
        <v>53</v>
      </c>
    </row>
    <row r="19" spans="1:6" s="13" customFormat="1" ht="48.75" customHeight="1" x14ac:dyDescent="0.25">
      <c r="A19" s="23">
        <v>1</v>
      </c>
      <c r="B19" s="24" t="s">
        <v>54</v>
      </c>
      <c r="C19" s="25" t="s">
        <v>3</v>
      </c>
      <c r="D19" s="26" t="s">
        <v>21</v>
      </c>
      <c r="E19" s="24" t="s">
        <v>55</v>
      </c>
    </row>
    <row r="20" spans="1:6" s="13" customFormat="1" ht="81.95" customHeight="1" x14ac:dyDescent="0.25">
      <c r="A20" s="23">
        <v>2</v>
      </c>
      <c r="B20" s="28" t="s">
        <v>154</v>
      </c>
      <c r="C20" s="25" t="s">
        <v>3</v>
      </c>
      <c r="D20" s="26" t="s">
        <v>21</v>
      </c>
      <c r="E20" s="58"/>
    </row>
    <row r="21" spans="1:6" s="13" customFormat="1" ht="38.25" customHeight="1" x14ac:dyDescent="0.25">
      <c r="A21" s="23">
        <v>3</v>
      </c>
      <c r="B21" s="28" t="s">
        <v>56</v>
      </c>
      <c r="C21" s="25" t="s">
        <v>3</v>
      </c>
      <c r="D21" s="26" t="s">
        <v>21</v>
      </c>
      <c r="E21" s="59"/>
    </row>
    <row r="22" spans="1:6" s="14" customFormat="1" ht="62.25" customHeight="1" x14ac:dyDescent="0.25">
      <c r="A22" s="23">
        <v>4</v>
      </c>
      <c r="B22" s="27" t="s">
        <v>57</v>
      </c>
      <c r="C22" s="25" t="s">
        <v>3</v>
      </c>
      <c r="D22" s="26" t="s">
        <v>21</v>
      </c>
      <c r="E22" s="28" t="s">
        <v>58</v>
      </c>
      <c r="F22" s="13"/>
    </row>
    <row r="23" spans="1:6" s="15" customFormat="1" ht="63" x14ac:dyDescent="0.25">
      <c r="A23" s="23">
        <v>5</v>
      </c>
      <c r="B23" s="27" t="s">
        <v>107</v>
      </c>
      <c r="C23" s="25" t="s">
        <v>5</v>
      </c>
      <c r="D23" s="26" t="s">
        <v>21</v>
      </c>
      <c r="E23" s="27" t="s">
        <v>112</v>
      </c>
      <c r="F23" s="13"/>
    </row>
    <row r="24" spans="1:6" s="15" customFormat="1" ht="67.5" customHeight="1" x14ac:dyDescent="0.25">
      <c r="A24" s="23">
        <v>6</v>
      </c>
      <c r="B24" s="27" t="s">
        <v>160</v>
      </c>
      <c r="C24" s="25" t="s">
        <v>5</v>
      </c>
      <c r="D24" s="26" t="s">
        <v>21</v>
      </c>
      <c r="E24" s="27" t="s">
        <v>97</v>
      </c>
    </row>
    <row r="25" spans="1:6" s="15" customFormat="1" ht="49.5" customHeight="1" x14ac:dyDescent="0.25">
      <c r="A25" s="23">
        <v>7</v>
      </c>
      <c r="B25" s="27" t="s">
        <v>159</v>
      </c>
      <c r="C25" s="25" t="s">
        <v>5</v>
      </c>
      <c r="D25" s="26" t="s">
        <v>21</v>
      </c>
      <c r="E25" s="40"/>
    </row>
    <row r="26" spans="1:6" s="15" customFormat="1" ht="54.75" customHeight="1" x14ac:dyDescent="0.25">
      <c r="A26" s="23">
        <v>8</v>
      </c>
      <c r="B26" s="27" t="s">
        <v>161</v>
      </c>
      <c r="C26" s="25" t="s">
        <v>5</v>
      </c>
      <c r="D26" s="26" t="s">
        <v>21</v>
      </c>
      <c r="E26" s="40" t="s">
        <v>158</v>
      </c>
    </row>
    <row r="27" spans="1:6" s="15" customFormat="1" ht="141.75" x14ac:dyDescent="0.25">
      <c r="A27" s="23">
        <v>9</v>
      </c>
      <c r="B27" s="27" t="s">
        <v>59</v>
      </c>
      <c r="C27" s="25" t="s">
        <v>5</v>
      </c>
      <c r="D27" s="26" t="s">
        <v>21</v>
      </c>
      <c r="E27" s="27" t="s">
        <v>113</v>
      </c>
    </row>
    <row r="28" spans="1:6" s="15" customFormat="1" ht="78.75" x14ac:dyDescent="0.25">
      <c r="A28" s="23">
        <v>10</v>
      </c>
      <c r="B28" s="27" t="s">
        <v>60</v>
      </c>
      <c r="C28" s="25" t="s">
        <v>5</v>
      </c>
      <c r="D28" s="26" t="s">
        <v>21</v>
      </c>
      <c r="E28" s="27" t="s">
        <v>114</v>
      </c>
    </row>
    <row r="29" spans="1:6" s="15" customFormat="1" ht="63" x14ac:dyDescent="0.25">
      <c r="A29" s="23">
        <v>11</v>
      </c>
      <c r="B29" s="27" t="s">
        <v>30</v>
      </c>
      <c r="C29" s="25" t="s">
        <v>5</v>
      </c>
      <c r="D29" s="26" t="s">
        <v>21</v>
      </c>
      <c r="E29" s="27" t="s">
        <v>115</v>
      </c>
      <c r="F29" s="13"/>
    </row>
    <row r="30" spans="1:6" s="15" customFormat="1" ht="63" x14ac:dyDescent="0.25">
      <c r="A30" s="23">
        <v>12</v>
      </c>
      <c r="B30" s="27" t="s">
        <v>145</v>
      </c>
      <c r="C30" s="25" t="s">
        <v>3</v>
      </c>
      <c r="D30" s="26" t="s">
        <v>20</v>
      </c>
      <c r="E30" s="27" t="s">
        <v>208</v>
      </c>
    </row>
    <row r="31" spans="1:6" s="15" customFormat="1" ht="78.75" x14ac:dyDescent="0.25">
      <c r="A31" s="23">
        <v>13</v>
      </c>
      <c r="B31" s="27" t="s">
        <v>206</v>
      </c>
      <c r="C31" s="25" t="s">
        <v>4</v>
      </c>
      <c r="D31" s="26" t="s">
        <v>21</v>
      </c>
      <c r="E31" s="27" t="s">
        <v>209</v>
      </c>
    </row>
    <row r="32" spans="1:6" s="14" customFormat="1" ht="60.75" customHeight="1" x14ac:dyDescent="0.25">
      <c r="A32" s="23">
        <v>14</v>
      </c>
      <c r="B32" s="27" t="s">
        <v>207</v>
      </c>
      <c r="C32" s="25" t="s">
        <v>3</v>
      </c>
      <c r="D32" s="26" t="s">
        <v>21</v>
      </c>
      <c r="E32" s="27" t="s">
        <v>210</v>
      </c>
      <c r="F32" s="15"/>
    </row>
    <row r="33" spans="1:6" s="13" customFormat="1" ht="63" x14ac:dyDescent="0.25">
      <c r="A33" s="23">
        <v>15</v>
      </c>
      <c r="B33" s="28" t="s">
        <v>61</v>
      </c>
      <c r="C33" s="25" t="s">
        <v>5</v>
      </c>
      <c r="D33" s="26" t="s">
        <v>21</v>
      </c>
      <c r="E33" s="28"/>
      <c r="F33" s="15"/>
    </row>
    <row r="34" spans="1:6" s="13" customFormat="1" ht="60" x14ac:dyDescent="0.25">
      <c r="A34" s="23">
        <v>16</v>
      </c>
      <c r="B34" s="28" t="s">
        <v>194</v>
      </c>
      <c r="C34" s="25" t="s">
        <v>4</v>
      </c>
      <c r="D34" s="26" t="s">
        <v>21</v>
      </c>
      <c r="E34" s="28"/>
      <c r="F34" s="15"/>
    </row>
    <row r="35" spans="1:6" s="13" customFormat="1" ht="75.75" x14ac:dyDescent="0.25">
      <c r="A35" s="23">
        <v>17</v>
      </c>
      <c r="B35" s="28" t="s">
        <v>195</v>
      </c>
      <c r="C35" s="25" t="s">
        <v>4</v>
      </c>
      <c r="D35" s="26" t="s">
        <v>21</v>
      </c>
      <c r="E35" s="28"/>
      <c r="F35" s="15"/>
    </row>
    <row r="36" spans="1:6" s="13" customFormat="1" ht="31.5" x14ac:dyDescent="0.25">
      <c r="A36" s="23">
        <v>18</v>
      </c>
      <c r="B36" s="28" t="s">
        <v>68</v>
      </c>
      <c r="C36" s="25" t="s">
        <v>3</v>
      </c>
      <c r="D36" s="26" t="s">
        <v>21</v>
      </c>
      <c r="E36" s="28"/>
      <c r="F36" s="15"/>
    </row>
    <row r="37" spans="1:6" s="13" customFormat="1" ht="60" x14ac:dyDescent="0.25">
      <c r="A37" s="23">
        <v>19</v>
      </c>
      <c r="B37" s="28" t="s">
        <v>196</v>
      </c>
      <c r="C37" s="25" t="s">
        <v>5</v>
      </c>
      <c r="D37" s="26" t="s">
        <v>21</v>
      </c>
      <c r="E37" s="59"/>
      <c r="F37" s="15"/>
    </row>
    <row r="38" spans="1:6" s="13" customFormat="1" x14ac:dyDescent="0.25">
      <c r="A38" s="49">
        <v>20</v>
      </c>
      <c r="B38" s="49" t="s">
        <v>25</v>
      </c>
      <c r="C38" s="56"/>
      <c r="D38" s="57"/>
      <c r="E38" s="50" t="s">
        <v>118</v>
      </c>
    </row>
    <row r="39" spans="1:6" s="13" customFormat="1" ht="68.099999999999994" customHeight="1" x14ac:dyDescent="0.25">
      <c r="A39" s="29" t="s">
        <v>39</v>
      </c>
      <c r="B39" s="53" t="s">
        <v>146</v>
      </c>
      <c r="C39" s="54" t="s">
        <v>3</v>
      </c>
      <c r="D39" s="55" t="s">
        <v>21</v>
      </c>
      <c r="E39" s="59"/>
      <c r="F39" s="15"/>
    </row>
    <row r="40" spans="1:6" s="15" customFormat="1" ht="63" x14ac:dyDescent="0.25">
      <c r="A40" s="29" t="s">
        <v>40</v>
      </c>
      <c r="B40" s="28" t="s">
        <v>70</v>
      </c>
      <c r="C40" s="25" t="s">
        <v>5</v>
      </c>
      <c r="D40" s="26" t="s">
        <v>20</v>
      </c>
      <c r="E40" s="27" t="s">
        <v>98</v>
      </c>
      <c r="F40" s="13"/>
    </row>
    <row r="41" spans="1:6" s="15" customFormat="1" ht="78.75" x14ac:dyDescent="0.25">
      <c r="A41" s="29" t="s">
        <v>41</v>
      </c>
      <c r="B41" s="36" t="s">
        <v>62</v>
      </c>
      <c r="C41" s="25" t="s">
        <v>5</v>
      </c>
      <c r="D41" s="26" t="s">
        <v>20</v>
      </c>
      <c r="E41" s="27" t="s">
        <v>105</v>
      </c>
    </row>
    <row r="42" spans="1:6" s="15" customFormat="1" ht="47.25" x14ac:dyDescent="0.25">
      <c r="A42" s="29" t="s">
        <v>42</v>
      </c>
      <c r="B42" s="27" t="s">
        <v>63</v>
      </c>
      <c r="C42" s="25" t="s">
        <v>5</v>
      </c>
      <c r="D42" s="26" t="s">
        <v>21</v>
      </c>
      <c r="E42" s="28" t="s">
        <v>128</v>
      </c>
    </row>
    <row r="43" spans="1:6" s="13" customFormat="1" ht="63" x14ac:dyDescent="0.25">
      <c r="A43" s="29" t="s">
        <v>43</v>
      </c>
      <c r="B43" s="27" t="s">
        <v>119</v>
      </c>
      <c r="C43" s="25" t="s">
        <v>5</v>
      </c>
      <c r="D43" s="26" t="s">
        <v>21</v>
      </c>
      <c r="E43" s="28" t="s">
        <v>120</v>
      </c>
      <c r="F43" s="15"/>
    </row>
    <row r="44" spans="1:6" s="13" customFormat="1" ht="65.099999999999994" customHeight="1" x14ac:dyDescent="0.25">
      <c r="A44" s="29" t="s">
        <v>44</v>
      </c>
      <c r="B44" s="28" t="s">
        <v>121</v>
      </c>
      <c r="C44" s="25" t="s">
        <v>4</v>
      </c>
      <c r="D44" s="26" t="s">
        <v>21</v>
      </c>
      <c r="E44" s="27" t="s">
        <v>122</v>
      </c>
    </row>
    <row r="45" spans="1:6" s="13" customFormat="1" ht="31.5" x14ac:dyDescent="0.25">
      <c r="A45" s="29" t="s">
        <v>75</v>
      </c>
      <c r="B45" s="36" t="s">
        <v>64</v>
      </c>
      <c r="C45" s="25" t="s">
        <v>5</v>
      </c>
      <c r="D45" s="26" t="s">
        <v>22</v>
      </c>
      <c r="E45" s="59"/>
      <c r="F45" s="15"/>
    </row>
    <row r="46" spans="1:6" s="13" customFormat="1" ht="47.25" x14ac:dyDescent="0.25">
      <c r="A46" s="29" t="s">
        <v>76</v>
      </c>
      <c r="B46" s="36" t="s">
        <v>65</v>
      </c>
      <c r="C46" s="25" t="s">
        <v>4</v>
      </c>
      <c r="D46" s="26" t="s">
        <v>22</v>
      </c>
      <c r="E46" s="59"/>
      <c r="F46" s="15"/>
    </row>
    <row r="47" spans="1:6" s="13" customFormat="1" ht="47.25" x14ac:dyDescent="0.25">
      <c r="A47" s="29" t="s">
        <v>77</v>
      </c>
      <c r="B47" s="37" t="s">
        <v>66</v>
      </c>
      <c r="C47" s="25" t="s">
        <v>5</v>
      </c>
      <c r="D47" s="26" t="s">
        <v>21</v>
      </c>
      <c r="E47" s="59"/>
      <c r="F47" s="15"/>
    </row>
    <row r="48" spans="1:6" s="13" customFormat="1" ht="78.75" x14ac:dyDescent="0.25">
      <c r="A48" s="29" t="s">
        <v>155</v>
      </c>
      <c r="B48" s="37" t="s">
        <v>67</v>
      </c>
      <c r="C48" s="25" t="s">
        <v>4</v>
      </c>
      <c r="D48" s="26" t="s">
        <v>22</v>
      </c>
      <c r="E48" s="27" t="s">
        <v>124</v>
      </c>
      <c r="F48" s="15"/>
    </row>
    <row r="49" spans="1:8" s="13" customFormat="1" ht="31.5" x14ac:dyDescent="0.25">
      <c r="A49" s="29" t="s">
        <v>156</v>
      </c>
      <c r="B49" s="37" t="s">
        <v>69</v>
      </c>
      <c r="C49" s="25" t="s">
        <v>4</v>
      </c>
      <c r="D49" s="26" t="s">
        <v>21</v>
      </c>
      <c r="E49" s="27" t="s">
        <v>123</v>
      </c>
      <c r="F49" s="15"/>
    </row>
    <row r="50" spans="1:8" s="13" customFormat="1" ht="31.5" x14ac:dyDescent="0.25">
      <c r="A50" s="29" t="s">
        <v>157</v>
      </c>
      <c r="B50" s="37" t="s">
        <v>191</v>
      </c>
      <c r="C50" s="25" t="s">
        <v>4</v>
      </c>
      <c r="D50" s="26" t="s">
        <v>22</v>
      </c>
      <c r="E50" s="27"/>
      <c r="F50" s="15"/>
    </row>
    <row r="51" spans="1:8" s="13" customFormat="1" ht="44.25" x14ac:dyDescent="0.25">
      <c r="A51" s="29" t="s">
        <v>162</v>
      </c>
      <c r="B51" s="37" t="s">
        <v>197</v>
      </c>
      <c r="C51" s="25" t="s">
        <v>5</v>
      </c>
      <c r="D51" s="26" t="s">
        <v>22</v>
      </c>
      <c r="E51" s="27"/>
      <c r="F51" s="15"/>
      <c r="H51" s="27"/>
    </row>
    <row r="52" spans="1:8" s="13" customFormat="1" ht="75" customHeight="1" x14ac:dyDescent="0.25">
      <c r="A52" s="29" t="s">
        <v>163</v>
      </c>
      <c r="B52" s="62" t="s">
        <v>198</v>
      </c>
      <c r="C52" s="51" t="s">
        <v>4</v>
      </c>
      <c r="D52" s="52" t="s">
        <v>22</v>
      </c>
      <c r="E52" s="59"/>
      <c r="F52" s="15"/>
      <c r="H52" s="27"/>
    </row>
    <row r="53" spans="1:8" s="13" customFormat="1" x14ac:dyDescent="0.25">
      <c r="A53" s="31">
        <v>21</v>
      </c>
      <c r="B53" s="31" t="s">
        <v>26</v>
      </c>
      <c r="C53" s="64"/>
      <c r="D53" s="65"/>
      <c r="E53" s="50" t="s">
        <v>131</v>
      </c>
    </row>
    <row r="54" spans="1:8" s="14" customFormat="1" ht="47.25" x14ac:dyDescent="0.25">
      <c r="A54" s="29" t="s">
        <v>79</v>
      </c>
      <c r="B54" s="63" t="s">
        <v>63</v>
      </c>
      <c r="C54" s="54" t="s">
        <v>5</v>
      </c>
      <c r="D54" s="55" t="s">
        <v>21</v>
      </c>
      <c r="E54" s="28" t="s">
        <v>128</v>
      </c>
      <c r="F54" s="15"/>
    </row>
    <row r="55" spans="1:8" s="13" customFormat="1" ht="63" x14ac:dyDescent="0.25">
      <c r="A55" s="29" t="s">
        <v>45</v>
      </c>
      <c r="B55" s="27" t="s">
        <v>111</v>
      </c>
      <c r="C55" s="25" t="s">
        <v>5</v>
      </c>
      <c r="D55" s="26" t="s">
        <v>21</v>
      </c>
      <c r="E55" s="28" t="s">
        <v>120</v>
      </c>
      <c r="F55" s="15"/>
    </row>
    <row r="56" spans="1:8" s="13" customFormat="1" ht="52.15" customHeight="1" x14ac:dyDescent="0.25">
      <c r="A56" s="29" t="s">
        <v>46</v>
      </c>
      <c r="B56" s="28" t="s">
        <v>71</v>
      </c>
      <c r="C56" s="25" t="s">
        <v>5</v>
      </c>
      <c r="D56" s="26" t="s">
        <v>21</v>
      </c>
      <c r="E56" s="28" t="s">
        <v>132</v>
      </c>
    </row>
    <row r="57" spans="1:8" s="13" customFormat="1" ht="78.75" x14ac:dyDescent="0.25">
      <c r="A57" s="29" t="s">
        <v>47</v>
      </c>
      <c r="B57" s="37" t="s">
        <v>72</v>
      </c>
      <c r="C57" s="25" t="s">
        <v>5</v>
      </c>
      <c r="D57" s="26" t="s">
        <v>21</v>
      </c>
      <c r="E57" s="59"/>
      <c r="F57" s="15"/>
    </row>
    <row r="58" spans="1:8" s="13" customFormat="1" ht="63" x14ac:dyDescent="0.25">
      <c r="A58" s="29" t="s">
        <v>48</v>
      </c>
      <c r="B58" s="37" t="s">
        <v>147</v>
      </c>
      <c r="C58" s="25" t="s">
        <v>5</v>
      </c>
      <c r="D58" s="26" t="s">
        <v>21</v>
      </c>
      <c r="E58" s="59"/>
      <c r="F58" s="15"/>
    </row>
    <row r="59" spans="1:8" s="13" customFormat="1" ht="31.5" x14ac:dyDescent="0.25">
      <c r="A59" s="29" t="s">
        <v>49</v>
      </c>
      <c r="B59" s="36" t="s">
        <v>64</v>
      </c>
      <c r="C59" s="25" t="s">
        <v>5</v>
      </c>
      <c r="D59" s="26" t="s">
        <v>21</v>
      </c>
      <c r="E59" s="59"/>
      <c r="F59" s="15"/>
    </row>
    <row r="60" spans="1:8" s="13" customFormat="1" ht="47.25" x14ac:dyDescent="0.25">
      <c r="A60" s="29" t="s">
        <v>50</v>
      </c>
      <c r="B60" s="36" t="s">
        <v>65</v>
      </c>
      <c r="C60" s="25" t="s">
        <v>4</v>
      </c>
      <c r="D60" s="26" t="s">
        <v>21</v>
      </c>
      <c r="E60" s="59"/>
      <c r="F60" s="15"/>
    </row>
    <row r="61" spans="1:8" s="13" customFormat="1" ht="44.25" x14ac:dyDescent="0.25">
      <c r="A61" s="29" t="s">
        <v>51</v>
      </c>
      <c r="B61" s="37" t="s">
        <v>197</v>
      </c>
      <c r="C61" s="25" t="s">
        <v>5</v>
      </c>
      <c r="D61" s="26" t="s">
        <v>21</v>
      </c>
      <c r="E61" s="59"/>
      <c r="F61" s="15"/>
    </row>
    <row r="62" spans="1:8" s="13" customFormat="1" ht="60" x14ac:dyDescent="0.25">
      <c r="A62" s="29" t="s">
        <v>52</v>
      </c>
      <c r="B62" s="62" t="s">
        <v>199</v>
      </c>
      <c r="C62" s="51" t="s">
        <v>4</v>
      </c>
      <c r="D62" s="26" t="s">
        <v>21</v>
      </c>
      <c r="E62" s="59"/>
      <c r="F62" s="15"/>
    </row>
    <row r="63" spans="1:8" s="15" customFormat="1" ht="131.25" customHeight="1" x14ac:dyDescent="0.25">
      <c r="A63" s="31">
        <v>22</v>
      </c>
      <c r="B63" s="31" t="s">
        <v>99</v>
      </c>
      <c r="C63" s="65"/>
      <c r="D63" s="66" t="b">
        <v>1</v>
      </c>
      <c r="E63" s="60" t="s">
        <v>150</v>
      </c>
      <c r="H63" s="35"/>
    </row>
    <row r="64" spans="1:8" s="15" customFormat="1" ht="94.5" hidden="1" outlineLevel="1" x14ac:dyDescent="0.25">
      <c r="A64" s="30" t="s">
        <v>84</v>
      </c>
      <c r="B64" s="63" t="s">
        <v>100</v>
      </c>
      <c r="C64" s="54" t="s">
        <v>3</v>
      </c>
      <c r="D64" s="26"/>
      <c r="E64" s="58"/>
      <c r="H64" s="38"/>
    </row>
    <row r="65" spans="1:8" s="15" customFormat="1" ht="83.1" hidden="1" customHeight="1" outlineLevel="1" x14ac:dyDescent="0.25">
      <c r="A65" s="30" t="s">
        <v>85</v>
      </c>
      <c r="B65" s="37" t="s">
        <v>101</v>
      </c>
      <c r="C65" s="25" t="s">
        <v>4</v>
      </c>
      <c r="D65" s="26"/>
      <c r="E65" s="27" t="s">
        <v>125</v>
      </c>
      <c r="H65" s="38"/>
    </row>
    <row r="66" spans="1:8" s="15" customFormat="1" ht="83.1" hidden="1" customHeight="1" outlineLevel="1" x14ac:dyDescent="0.25">
      <c r="A66" s="30" t="s">
        <v>86</v>
      </c>
      <c r="B66" s="37" t="s">
        <v>164</v>
      </c>
      <c r="C66" s="25" t="s">
        <v>4</v>
      </c>
      <c r="D66" s="26"/>
      <c r="E66" s="27"/>
      <c r="H66" s="38"/>
    </row>
    <row r="67" spans="1:8" s="13" customFormat="1" ht="63" hidden="1" outlineLevel="1" x14ac:dyDescent="0.25">
      <c r="A67" s="30" t="s">
        <v>87</v>
      </c>
      <c r="B67" s="37" t="s">
        <v>103</v>
      </c>
      <c r="C67" s="25" t="s">
        <v>4</v>
      </c>
      <c r="D67" s="26"/>
      <c r="E67" s="27" t="s">
        <v>126</v>
      </c>
      <c r="F67" s="15"/>
    </row>
    <row r="68" spans="1:8" s="13" customFormat="1" ht="78.75" hidden="1" outlineLevel="1" x14ac:dyDescent="0.25">
      <c r="A68" s="30" t="s">
        <v>88</v>
      </c>
      <c r="B68" s="28" t="s">
        <v>102</v>
      </c>
      <c r="C68" s="25" t="s">
        <v>5</v>
      </c>
      <c r="D68" s="26"/>
      <c r="E68" s="27" t="s">
        <v>108</v>
      </c>
      <c r="H68" s="15"/>
    </row>
    <row r="69" spans="1:8" s="13" customFormat="1" ht="110.25" hidden="1" outlineLevel="1" x14ac:dyDescent="0.25">
      <c r="A69" s="30" t="s">
        <v>89</v>
      </c>
      <c r="B69" s="36" t="s">
        <v>104</v>
      </c>
      <c r="C69" s="25" t="s">
        <v>5</v>
      </c>
      <c r="D69" s="26"/>
      <c r="E69" s="27" t="s">
        <v>127</v>
      </c>
    </row>
    <row r="70" spans="1:8" s="13" customFormat="1" ht="63" hidden="1" outlineLevel="1" x14ac:dyDescent="0.25">
      <c r="A70" s="30" t="s">
        <v>90</v>
      </c>
      <c r="B70" s="27" t="s">
        <v>106</v>
      </c>
      <c r="C70" s="25" t="s">
        <v>5</v>
      </c>
      <c r="D70" s="26"/>
      <c r="E70" s="28" t="s">
        <v>128</v>
      </c>
      <c r="F70" s="15"/>
    </row>
    <row r="71" spans="1:8" s="13" customFormat="1" ht="66.75" hidden="1" customHeight="1" outlineLevel="1" x14ac:dyDescent="0.25">
      <c r="A71" s="30" t="s">
        <v>91</v>
      </c>
      <c r="B71" s="27" t="s">
        <v>111</v>
      </c>
      <c r="C71" s="25" t="s">
        <v>5</v>
      </c>
      <c r="D71" s="26"/>
      <c r="E71" s="28" t="s">
        <v>120</v>
      </c>
      <c r="F71" s="15"/>
    </row>
    <row r="72" spans="1:8" s="13" customFormat="1" ht="47.25" hidden="1" outlineLevel="1" x14ac:dyDescent="0.25">
      <c r="A72" s="30" t="s">
        <v>92</v>
      </c>
      <c r="B72" s="28" t="s">
        <v>129</v>
      </c>
      <c r="C72" s="25" t="s">
        <v>4</v>
      </c>
      <c r="D72" s="26"/>
      <c r="E72" s="27" t="s">
        <v>130</v>
      </c>
    </row>
    <row r="73" spans="1:8" s="13" customFormat="1" ht="31.5" hidden="1" outlineLevel="1" x14ac:dyDescent="0.25">
      <c r="A73" s="30" t="s">
        <v>165</v>
      </c>
      <c r="B73" s="36" t="s">
        <v>64</v>
      </c>
      <c r="C73" s="25" t="s">
        <v>5</v>
      </c>
      <c r="D73" s="26"/>
      <c r="E73" s="59"/>
      <c r="F73" s="15"/>
    </row>
    <row r="74" spans="1:8" s="13" customFormat="1" ht="47.25" hidden="1" outlineLevel="1" x14ac:dyDescent="0.25">
      <c r="A74" s="30" t="s">
        <v>166</v>
      </c>
      <c r="B74" s="36" t="s">
        <v>65</v>
      </c>
      <c r="C74" s="25" t="s">
        <v>4</v>
      </c>
      <c r="D74" s="26"/>
      <c r="E74" s="59"/>
      <c r="F74" s="15"/>
    </row>
    <row r="75" spans="1:8" s="13" customFormat="1" ht="44.25" hidden="1" outlineLevel="1" x14ac:dyDescent="0.25">
      <c r="A75" s="30" t="s">
        <v>167</v>
      </c>
      <c r="B75" s="37" t="s">
        <v>197</v>
      </c>
      <c r="C75" s="25" t="s">
        <v>5</v>
      </c>
      <c r="D75" s="26"/>
      <c r="E75" s="59"/>
      <c r="F75" s="15"/>
    </row>
    <row r="76" spans="1:8" s="13" customFormat="1" ht="94.5" hidden="1" customHeight="1" outlineLevel="1" x14ac:dyDescent="0.25">
      <c r="A76" s="30" t="s">
        <v>168</v>
      </c>
      <c r="B76" s="62" t="s">
        <v>200</v>
      </c>
      <c r="C76" s="51" t="s">
        <v>4</v>
      </c>
      <c r="D76" s="26"/>
      <c r="E76" s="59"/>
      <c r="F76" s="15"/>
    </row>
    <row r="77" spans="1:8" s="15" customFormat="1" ht="87.6" customHeight="1" collapsed="1" x14ac:dyDescent="0.25">
      <c r="A77" s="31">
        <v>23</v>
      </c>
      <c r="B77" s="31" t="s">
        <v>148</v>
      </c>
      <c r="C77" s="65"/>
      <c r="D77" s="66" t="b">
        <v>1</v>
      </c>
      <c r="E77" s="61" t="s">
        <v>151</v>
      </c>
    </row>
    <row r="78" spans="1:8" s="13" customFormat="1" ht="72.599999999999994" hidden="1" customHeight="1" outlineLevel="1" x14ac:dyDescent="0.25">
      <c r="A78" s="29" t="s">
        <v>135</v>
      </c>
      <c r="B78" s="53" t="s">
        <v>73</v>
      </c>
      <c r="C78" s="54" t="s">
        <v>5</v>
      </c>
      <c r="D78" s="26"/>
      <c r="E78" s="28" t="s">
        <v>133</v>
      </c>
    </row>
    <row r="79" spans="1:8" s="13" customFormat="1" ht="53.1" hidden="1" customHeight="1" outlineLevel="1" x14ac:dyDescent="0.25">
      <c r="A79" s="29" t="s">
        <v>136</v>
      </c>
      <c r="B79" s="28" t="s">
        <v>74</v>
      </c>
      <c r="C79" s="25" t="s">
        <v>5</v>
      </c>
      <c r="D79" s="26"/>
      <c r="E79" s="59"/>
      <c r="F79" s="15"/>
    </row>
    <row r="80" spans="1:8" s="13" customFormat="1" ht="50.1" hidden="1" customHeight="1" outlineLevel="1" x14ac:dyDescent="0.25">
      <c r="A80" s="29" t="s">
        <v>137</v>
      </c>
      <c r="B80" s="27" t="s">
        <v>38</v>
      </c>
      <c r="C80" s="25" t="s">
        <v>3</v>
      </c>
      <c r="D80" s="26"/>
      <c r="E80" s="28" t="s">
        <v>134</v>
      </c>
    </row>
    <row r="81" spans="1:6" s="13" customFormat="1" ht="60" hidden="1" outlineLevel="1" x14ac:dyDescent="0.25">
      <c r="A81" s="29" t="s">
        <v>138</v>
      </c>
      <c r="B81" s="28" t="s">
        <v>201</v>
      </c>
      <c r="C81" s="25" t="s">
        <v>5</v>
      </c>
      <c r="D81" s="26"/>
      <c r="E81" s="59"/>
    </row>
    <row r="82" spans="1:6" s="13" customFormat="1" ht="64.5" hidden="1" customHeight="1" outlineLevel="1" x14ac:dyDescent="0.25">
      <c r="A82" s="29" t="s">
        <v>139</v>
      </c>
      <c r="B82" s="27" t="s">
        <v>63</v>
      </c>
      <c r="C82" s="25" t="s">
        <v>5</v>
      </c>
      <c r="D82" s="26"/>
      <c r="E82" s="28" t="s">
        <v>128</v>
      </c>
    </row>
    <row r="83" spans="1:6" s="13" customFormat="1" ht="64.5" hidden="1" customHeight="1" outlineLevel="1" x14ac:dyDescent="0.25">
      <c r="A83" s="29" t="s">
        <v>140</v>
      </c>
      <c r="B83" s="27" t="s">
        <v>111</v>
      </c>
      <c r="C83" s="25" t="s">
        <v>5</v>
      </c>
      <c r="D83" s="26"/>
      <c r="E83" s="28" t="s">
        <v>120</v>
      </c>
    </row>
    <row r="84" spans="1:6" s="13" customFormat="1" ht="64.5" hidden="1" customHeight="1" outlineLevel="1" x14ac:dyDescent="0.25">
      <c r="A84" s="29" t="s">
        <v>141</v>
      </c>
      <c r="B84" s="36" t="s">
        <v>64</v>
      </c>
      <c r="C84" s="25" t="s">
        <v>5</v>
      </c>
      <c r="D84" s="26"/>
      <c r="E84" s="59"/>
    </row>
    <row r="85" spans="1:6" s="13" customFormat="1" ht="64.5" hidden="1" customHeight="1" outlineLevel="1" x14ac:dyDescent="0.25">
      <c r="A85" s="29" t="s">
        <v>142</v>
      </c>
      <c r="B85" s="36" t="s">
        <v>65</v>
      </c>
      <c r="C85" s="25" t="s">
        <v>4</v>
      </c>
      <c r="D85" s="26"/>
      <c r="E85" s="59"/>
    </row>
    <row r="86" spans="1:6" s="13" customFormat="1" ht="64.5" hidden="1" customHeight="1" outlineLevel="1" x14ac:dyDescent="0.25">
      <c r="A86" s="29" t="s">
        <v>143</v>
      </c>
      <c r="B86" s="37" t="s">
        <v>197</v>
      </c>
      <c r="C86" s="25" t="s">
        <v>5</v>
      </c>
      <c r="D86" s="26"/>
      <c r="E86" s="59"/>
    </row>
    <row r="87" spans="1:6" s="13" customFormat="1" ht="60" hidden="1" outlineLevel="1" x14ac:dyDescent="0.25">
      <c r="A87" s="29" t="s">
        <v>144</v>
      </c>
      <c r="B87" s="62" t="s">
        <v>202</v>
      </c>
      <c r="C87" s="51" t="s">
        <v>4</v>
      </c>
      <c r="D87" s="26"/>
      <c r="E87" s="59"/>
    </row>
    <row r="88" spans="1:6" s="13" customFormat="1" ht="85.5" customHeight="1" collapsed="1" x14ac:dyDescent="0.25">
      <c r="A88" s="31">
        <v>24</v>
      </c>
      <c r="B88" s="31" t="s">
        <v>110</v>
      </c>
      <c r="C88" s="65"/>
      <c r="D88" s="66" t="b">
        <v>1</v>
      </c>
      <c r="E88" s="61" t="s">
        <v>152</v>
      </c>
      <c r="F88" s="15"/>
    </row>
    <row r="89" spans="1:6" s="13" customFormat="1" ht="47.25" hidden="1" outlineLevel="1" x14ac:dyDescent="0.25">
      <c r="A89" s="30" t="s">
        <v>169</v>
      </c>
      <c r="B89" s="63" t="s">
        <v>78</v>
      </c>
      <c r="C89" s="54" t="s">
        <v>3</v>
      </c>
      <c r="D89" s="26"/>
      <c r="E89" s="28" t="s">
        <v>193</v>
      </c>
      <c r="F89" s="15"/>
    </row>
    <row r="90" spans="1:6" s="13" customFormat="1" ht="31.5" hidden="1" outlineLevel="1" x14ac:dyDescent="0.25">
      <c r="A90" s="29" t="s">
        <v>170</v>
      </c>
      <c r="B90" s="27" t="s">
        <v>27</v>
      </c>
      <c r="C90" s="25" t="s">
        <v>5</v>
      </c>
      <c r="D90" s="26"/>
      <c r="E90" s="59"/>
      <c r="F90" s="15"/>
    </row>
    <row r="91" spans="1:6" s="13" customFormat="1" ht="31.5" hidden="1" outlineLevel="1" x14ac:dyDescent="0.25">
      <c r="A91" s="30" t="s">
        <v>171</v>
      </c>
      <c r="B91" s="27" t="s">
        <v>28</v>
      </c>
      <c r="C91" s="25" t="s">
        <v>5</v>
      </c>
      <c r="D91" s="26"/>
      <c r="E91" s="59"/>
      <c r="F91" s="15"/>
    </row>
    <row r="92" spans="1:6" s="13" customFormat="1" ht="47.25" hidden="1" outlineLevel="1" x14ac:dyDescent="0.25">
      <c r="A92" s="29" t="s">
        <v>172</v>
      </c>
      <c r="B92" s="28" t="s">
        <v>29</v>
      </c>
      <c r="C92" s="25" t="s">
        <v>4</v>
      </c>
      <c r="D92" s="26"/>
      <c r="E92" s="59"/>
      <c r="F92" s="15"/>
    </row>
    <row r="93" spans="1:6" s="13" customFormat="1" ht="78.75" hidden="1" outlineLevel="1" x14ac:dyDescent="0.25">
      <c r="A93" s="30" t="s">
        <v>173</v>
      </c>
      <c r="B93" s="27" t="s">
        <v>109</v>
      </c>
      <c r="C93" s="25" t="s">
        <v>4</v>
      </c>
      <c r="D93" s="26"/>
      <c r="E93" s="59"/>
      <c r="F93" s="15"/>
    </row>
    <row r="94" spans="1:6" s="13" customFormat="1" ht="31.5" hidden="1" outlineLevel="1" x14ac:dyDescent="0.25">
      <c r="A94" s="29" t="s">
        <v>174</v>
      </c>
      <c r="B94" s="36" t="s">
        <v>64</v>
      </c>
      <c r="C94" s="25" t="s">
        <v>5</v>
      </c>
      <c r="D94" s="26"/>
      <c r="E94" s="59"/>
      <c r="F94" s="15"/>
    </row>
    <row r="95" spans="1:6" s="13" customFormat="1" ht="47.25" hidden="1" outlineLevel="1" x14ac:dyDescent="0.25">
      <c r="A95" s="30" t="s">
        <v>175</v>
      </c>
      <c r="B95" s="36" t="s">
        <v>65</v>
      </c>
      <c r="C95" s="25" t="s">
        <v>4</v>
      </c>
      <c r="D95" s="26"/>
      <c r="E95" s="59"/>
      <c r="F95" s="15"/>
    </row>
    <row r="96" spans="1:6" s="13" customFormat="1" ht="44.25" hidden="1" outlineLevel="1" x14ac:dyDescent="0.25">
      <c r="A96" s="29" t="s">
        <v>176</v>
      </c>
      <c r="B96" s="37" t="s">
        <v>197</v>
      </c>
      <c r="C96" s="25" t="s">
        <v>5</v>
      </c>
      <c r="D96" s="26"/>
      <c r="E96" s="59"/>
      <c r="F96" s="15"/>
    </row>
    <row r="97" spans="1:10" s="13" customFormat="1" ht="75.75" hidden="1" outlineLevel="1" x14ac:dyDescent="0.25">
      <c r="A97" s="30" t="s">
        <v>177</v>
      </c>
      <c r="B97" s="62" t="s">
        <v>203</v>
      </c>
      <c r="C97" s="51" t="s">
        <v>4</v>
      </c>
      <c r="D97" s="26"/>
      <c r="E97" s="59"/>
      <c r="F97" s="15"/>
    </row>
    <row r="98" spans="1:10" s="13" customFormat="1" ht="97.5" customHeight="1" collapsed="1" x14ac:dyDescent="0.25">
      <c r="A98" s="31">
        <v>25</v>
      </c>
      <c r="B98" s="31" t="s">
        <v>31</v>
      </c>
      <c r="C98" s="65"/>
      <c r="D98" s="66" t="b">
        <v>1</v>
      </c>
      <c r="E98" s="61" t="s">
        <v>153</v>
      </c>
      <c r="F98" s="15"/>
    </row>
    <row r="99" spans="1:10" s="13" customFormat="1" ht="69" hidden="1" customHeight="1" outlineLevel="1" x14ac:dyDescent="0.25">
      <c r="A99" s="29" t="s">
        <v>178</v>
      </c>
      <c r="B99" s="67" t="s">
        <v>32</v>
      </c>
      <c r="C99" s="54" t="s">
        <v>5</v>
      </c>
      <c r="D99" s="26"/>
      <c r="E99" s="59"/>
      <c r="F99" s="15"/>
      <c r="H99" s="39"/>
      <c r="J99" s="27"/>
    </row>
    <row r="100" spans="1:10" s="13" customFormat="1" ht="79.5" hidden="1" customHeight="1" outlineLevel="1" x14ac:dyDescent="0.25">
      <c r="A100" s="29" t="s">
        <v>179</v>
      </c>
      <c r="B100" s="37" t="s">
        <v>80</v>
      </c>
      <c r="C100" s="25" t="s">
        <v>5</v>
      </c>
      <c r="D100" s="26"/>
      <c r="E100" s="27"/>
      <c r="F100" s="15"/>
      <c r="H100" s="39"/>
      <c r="J100" s="27"/>
    </row>
    <row r="101" spans="1:10" s="13" customFormat="1" ht="31.5" hidden="1" outlineLevel="1" x14ac:dyDescent="0.25">
      <c r="A101" s="29" t="s">
        <v>180</v>
      </c>
      <c r="B101" s="28" t="s">
        <v>33</v>
      </c>
      <c r="C101" s="25" t="s">
        <v>4</v>
      </c>
      <c r="D101" s="26"/>
      <c r="E101" s="27"/>
      <c r="F101" s="15"/>
      <c r="J101" s="15"/>
    </row>
    <row r="102" spans="1:10" s="13" customFormat="1" ht="31.5" hidden="1" outlineLevel="1" x14ac:dyDescent="0.25">
      <c r="A102" s="29" t="s">
        <v>181</v>
      </c>
      <c r="B102" s="27" t="s">
        <v>36</v>
      </c>
      <c r="C102" s="25" t="s">
        <v>5</v>
      </c>
      <c r="D102" s="26"/>
      <c r="E102" s="59"/>
      <c r="F102" s="15"/>
      <c r="J102" s="27"/>
    </row>
    <row r="103" spans="1:10" s="13" customFormat="1" ht="31.5" hidden="1" outlineLevel="1" x14ac:dyDescent="0.25">
      <c r="A103" s="29" t="s">
        <v>182</v>
      </c>
      <c r="B103" s="28" t="s">
        <v>34</v>
      </c>
      <c r="C103" s="25" t="s">
        <v>5</v>
      </c>
      <c r="D103" s="26"/>
      <c r="E103" s="59"/>
      <c r="F103" s="15"/>
    </row>
    <row r="104" spans="1:10" s="13" customFormat="1" ht="31.5" hidden="1" outlineLevel="1" x14ac:dyDescent="0.25">
      <c r="A104" s="29" t="s">
        <v>183</v>
      </c>
      <c r="B104" s="27" t="s">
        <v>37</v>
      </c>
      <c r="C104" s="25" t="s">
        <v>5</v>
      </c>
      <c r="D104" s="26"/>
      <c r="E104" s="59"/>
      <c r="F104" s="15"/>
      <c r="J104" s="27"/>
    </row>
    <row r="105" spans="1:10" s="13" customFormat="1" ht="126" hidden="1" outlineLevel="1" x14ac:dyDescent="0.25">
      <c r="A105" s="29" t="s">
        <v>184</v>
      </c>
      <c r="B105" s="27" t="s">
        <v>116</v>
      </c>
      <c r="C105" s="25" t="s">
        <v>5</v>
      </c>
      <c r="D105" s="26"/>
      <c r="E105" s="28" t="s">
        <v>81</v>
      </c>
      <c r="F105" s="15"/>
      <c r="J105" s="27"/>
    </row>
    <row r="106" spans="1:10" s="13" customFormat="1" ht="110.25" hidden="1" outlineLevel="1" x14ac:dyDescent="0.25">
      <c r="A106" s="29" t="s">
        <v>185</v>
      </c>
      <c r="B106" s="27" t="s">
        <v>35</v>
      </c>
      <c r="C106" s="25" t="s">
        <v>5</v>
      </c>
      <c r="D106" s="26"/>
      <c r="E106" s="28" t="s">
        <v>82</v>
      </c>
      <c r="F106" s="15"/>
    </row>
    <row r="107" spans="1:10" s="13" customFormat="1" ht="47.25" hidden="1" outlineLevel="1" x14ac:dyDescent="0.25">
      <c r="A107" s="29" t="s">
        <v>186</v>
      </c>
      <c r="B107" s="28" t="s">
        <v>7</v>
      </c>
      <c r="C107" s="25" t="s">
        <v>4</v>
      </c>
      <c r="D107" s="26"/>
      <c r="E107" s="59"/>
      <c r="F107" s="15"/>
    </row>
    <row r="108" spans="1:10" s="13" customFormat="1" ht="31.5" hidden="1" outlineLevel="1" x14ac:dyDescent="0.25">
      <c r="A108" s="29" t="s">
        <v>187</v>
      </c>
      <c r="B108" s="27" t="s">
        <v>117</v>
      </c>
      <c r="C108" s="25" t="s">
        <v>4</v>
      </c>
      <c r="D108" s="26"/>
      <c r="E108" s="59"/>
      <c r="F108" s="15"/>
    </row>
    <row r="109" spans="1:10" s="13" customFormat="1" ht="31.5" hidden="1" outlineLevel="1" x14ac:dyDescent="0.25">
      <c r="A109" s="29" t="s">
        <v>188</v>
      </c>
      <c r="B109" s="36" t="s">
        <v>83</v>
      </c>
      <c r="C109" s="25" t="s">
        <v>5</v>
      </c>
      <c r="D109" s="26"/>
      <c r="E109" s="59"/>
      <c r="F109" s="15"/>
    </row>
    <row r="110" spans="1:10" s="16" customFormat="1" ht="45" hidden="1" customHeight="1" outlineLevel="1" x14ac:dyDescent="0.25">
      <c r="A110" s="29" t="s">
        <v>189</v>
      </c>
      <c r="B110" s="37" t="s">
        <v>205</v>
      </c>
      <c r="C110" s="25" t="s">
        <v>5</v>
      </c>
      <c r="D110" s="26"/>
      <c r="E110" s="59"/>
      <c r="F110" s="15"/>
      <c r="G110" s="40"/>
      <c r="H110" s="40"/>
      <c r="I110" s="40"/>
      <c r="J110" s="40"/>
    </row>
    <row r="111" spans="1:10" s="13" customFormat="1" ht="69.95" hidden="1" customHeight="1" outlineLevel="1" x14ac:dyDescent="0.25">
      <c r="A111" s="29" t="s">
        <v>190</v>
      </c>
      <c r="B111" s="37" t="s">
        <v>204</v>
      </c>
      <c r="C111" s="25" t="s">
        <v>4</v>
      </c>
      <c r="D111" s="26"/>
      <c r="E111" s="59"/>
      <c r="F111" s="15"/>
      <c r="G111" s="41"/>
      <c r="H111" s="41"/>
      <c r="I111" s="41"/>
      <c r="J111" s="40"/>
    </row>
    <row r="112" spans="1:10" s="13" customFormat="1" ht="21" customHeight="1" collapsed="1" x14ac:dyDescent="0.25">
      <c r="A112" s="43"/>
      <c r="B112" s="42"/>
      <c r="C112" s="44"/>
      <c r="D112" s="45"/>
      <c r="E112" s="41"/>
      <c r="F112" s="41"/>
      <c r="G112" s="41"/>
      <c r="H112" s="41"/>
      <c r="I112" s="41"/>
      <c r="J112" s="40"/>
    </row>
    <row r="113" spans="1:10" s="13" customFormat="1" ht="15.95" customHeight="1" x14ac:dyDescent="0.25">
      <c r="A113" s="43"/>
      <c r="B113" s="42"/>
      <c r="C113" s="44"/>
      <c r="D113" s="45"/>
      <c r="E113" s="41"/>
      <c r="F113" s="41"/>
      <c r="G113" s="41"/>
      <c r="H113" s="41"/>
      <c r="I113" s="41"/>
      <c r="J113" s="40"/>
    </row>
    <row r="114" spans="1:10" s="13" customFormat="1" ht="18.75" x14ac:dyDescent="0.25">
      <c r="A114" s="43"/>
      <c r="B114" s="40"/>
      <c r="C114" s="44"/>
      <c r="D114" s="45"/>
      <c r="E114" s="41"/>
      <c r="F114" s="41"/>
      <c r="G114" s="41"/>
      <c r="H114" s="41"/>
      <c r="I114" s="41"/>
      <c r="J114" s="42"/>
    </row>
    <row r="115" spans="1:10" s="13" customFormat="1" ht="18.75" x14ac:dyDescent="0.25">
      <c r="A115" s="43"/>
      <c r="B115" s="40"/>
      <c r="C115" s="44"/>
      <c r="D115" s="45"/>
      <c r="E115" s="41"/>
      <c r="F115" s="41"/>
      <c r="G115" s="41"/>
      <c r="H115" s="41"/>
      <c r="I115" s="41"/>
      <c r="J115" s="41"/>
    </row>
    <row r="116" spans="1:10" s="13" customFormat="1" ht="18.75" x14ac:dyDescent="0.25">
      <c r="A116" s="43"/>
      <c r="B116" s="40"/>
      <c r="C116" s="44"/>
      <c r="D116" s="45"/>
      <c r="E116" s="41"/>
      <c r="F116" s="41"/>
      <c r="G116" s="41"/>
      <c r="H116" s="41"/>
      <c r="I116" s="41"/>
      <c r="J116" s="41"/>
    </row>
    <row r="117" spans="1:10" s="13" customFormat="1" ht="18.75" x14ac:dyDescent="0.25">
      <c r="A117" s="43"/>
      <c r="B117" s="40"/>
      <c r="C117" s="44"/>
      <c r="D117" s="45"/>
      <c r="E117" s="41"/>
      <c r="F117" s="41"/>
      <c r="G117" s="41"/>
      <c r="H117" s="41"/>
      <c r="I117" s="41"/>
      <c r="J117" s="41"/>
    </row>
    <row r="118" spans="1:10" s="13" customFormat="1" ht="18.75" x14ac:dyDescent="0.25">
      <c r="A118" s="43"/>
      <c r="B118" s="40"/>
      <c r="C118" s="44"/>
      <c r="D118" s="45"/>
      <c r="E118" s="41"/>
      <c r="F118" s="41"/>
      <c r="G118" s="41"/>
      <c r="H118" s="41"/>
      <c r="I118" s="41"/>
      <c r="J118" s="41"/>
    </row>
    <row r="119" spans="1:10" s="15" customFormat="1" ht="18.75" x14ac:dyDescent="0.25">
      <c r="A119" s="43"/>
      <c r="B119" s="40"/>
      <c r="C119" s="44"/>
      <c r="D119" s="45"/>
      <c r="E119" s="42"/>
      <c r="F119" s="42"/>
      <c r="G119" s="42"/>
      <c r="H119" s="42"/>
      <c r="I119" s="42"/>
      <c r="J119" s="42"/>
    </row>
    <row r="120" spans="1:10" x14ac:dyDescent="0.25">
      <c r="A120" s="46"/>
      <c r="B120" s="46"/>
      <c r="C120" s="47"/>
      <c r="D120" s="46"/>
      <c r="E120" s="4"/>
      <c r="F120" s="4"/>
      <c r="G120" s="4"/>
      <c r="H120" s="4"/>
      <c r="I120" s="4"/>
      <c r="J120" s="4"/>
    </row>
    <row r="121" spans="1:10" ht="18.75" x14ac:dyDescent="0.25">
      <c r="A121" s="48"/>
      <c r="B121" s="48"/>
      <c r="C121" s="48"/>
      <c r="D121" s="48"/>
      <c r="E121" s="4"/>
      <c r="F121" s="4"/>
      <c r="G121" s="4"/>
      <c r="H121" s="4"/>
      <c r="I121" s="4"/>
      <c r="J121" s="4"/>
    </row>
    <row r="122" spans="1:10" x14ac:dyDescent="0.25">
      <c r="A122" s="4"/>
      <c r="B122" s="4"/>
      <c r="C122" s="18"/>
      <c r="D122" s="4"/>
      <c r="E122" s="4"/>
      <c r="F122" s="4"/>
      <c r="G122" s="4"/>
      <c r="H122" s="4"/>
      <c r="I122" s="4"/>
      <c r="J122" s="4"/>
    </row>
    <row r="123" spans="1:10" x14ac:dyDescent="0.25">
      <c r="A123" s="4"/>
      <c r="B123" s="4"/>
      <c r="C123" s="18"/>
      <c r="D123" s="4"/>
      <c r="E123" s="4"/>
      <c r="F123" s="4"/>
      <c r="G123" s="4"/>
      <c r="H123" s="4"/>
      <c r="I123" s="4"/>
      <c r="J123" s="4"/>
    </row>
    <row r="124" spans="1:10" x14ac:dyDescent="0.25">
      <c r="A124" s="4"/>
      <c r="B124" s="4"/>
      <c r="C124" s="18"/>
      <c r="D124" s="4"/>
      <c r="E124" s="4"/>
      <c r="F124" s="4"/>
      <c r="G124" s="4"/>
      <c r="H124" s="4"/>
      <c r="I124" s="4"/>
      <c r="J124" s="4"/>
    </row>
    <row r="125" spans="1:10" x14ac:dyDescent="0.25">
      <c r="A125" s="4"/>
      <c r="B125" s="4"/>
      <c r="C125" s="18"/>
      <c r="D125" s="4"/>
      <c r="E125" s="4"/>
      <c r="F125" s="4"/>
      <c r="G125" s="4"/>
      <c r="H125" s="4"/>
      <c r="I125" s="4"/>
      <c r="J125" s="4"/>
    </row>
    <row r="126" spans="1:10" x14ac:dyDescent="0.25">
      <c r="A126" s="4"/>
      <c r="B126" s="4"/>
      <c r="C126" s="18"/>
      <c r="D126" s="4"/>
      <c r="E126" s="4"/>
      <c r="F126" s="4"/>
      <c r="G126" s="4"/>
      <c r="H126" s="4"/>
      <c r="I126" s="4"/>
      <c r="J126" s="4"/>
    </row>
    <row r="127" spans="1:10" x14ac:dyDescent="0.25">
      <c r="A127" s="4"/>
      <c r="B127" s="4"/>
      <c r="C127" s="18"/>
      <c r="D127" s="4"/>
      <c r="E127" s="4"/>
      <c r="F127" s="4"/>
      <c r="G127" s="4"/>
      <c r="H127" s="4"/>
      <c r="I127" s="4"/>
      <c r="J127" s="4"/>
    </row>
    <row r="128" spans="1:10" x14ac:dyDescent="0.25">
      <c r="A128" s="4"/>
      <c r="B128" s="4"/>
      <c r="C128" s="18"/>
      <c r="D128" s="4"/>
      <c r="E128" s="4"/>
      <c r="F128" s="4"/>
      <c r="G128" s="4"/>
      <c r="H128" s="4"/>
      <c r="I128" s="4"/>
      <c r="J128" s="4"/>
    </row>
    <row r="129" spans="1:10" x14ac:dyDescent="0.25">
      <c r="A129" s="4"/>
      <c r="B129" s="4"/>
      <c r="C129" s="18"/>
      <c r="D129" s="4"/>
      <c r="E129" s="4"/>
      <c r="F129" s="4"/>
      <c r="G129" s="4"/>
      <c r="H129" s="4"/>
      <c r="I129" s="4"/>
      <c r="J129" s="4"/>
    </row>
    <row r="130" spans="1:10" x14ac:dyDescent="0.25">
      <c r="A130" s="4"/>
      <c r="B130" s="4"/>
      <c r="C130" s="18"/>
      <c r="D130" s="4"/>
      <c r="E130" s="4"/>
      <c r="F130" s="4"/>
      <c r="G130" s="4"/>
      <c r="H130" s="4"/>
      <c r="I130" s="4"/>
      <c r="J130" s="4"/>
    </row>
    <row r="131" spans="1:10" x14ac:dyDescent="0.25">
      <c r="A131" s="4"/>
      <c r="B131" s="4"/>
      <c r="C131" s="18"/>
      <c r="D131" s="4"/>
      <c r="E131" s="4"/>
      <c r="F131" s="4"/>
      <c r="G131" s="4"/>
      <c r="H131" s="4"/>
      <c r="I131" s="4"/>
      <c r="J131" s="4"/>
    </row>
    <row r="132" spans="1:10" x14ac:dyDescent="0.25">
      <c r="A132" s="4"/>
      <c r="B132" s="4"/>
      <c r="C132" s="18"/>
      <c r="D132" s="4"/>
      <c r="E132" s="4"/>
      <c r="F132" s="4"/>
      <c r="G132" s="4"/>
      <c r="H132" s="4"/>
      <c r="I132" s="4"/>
      <c r="J132" s="4"/>
    </row>
  </sheetData>
  <mergeCells count="4">
    <mergeCell ref="A1:D1"/>
    <mergeCell ref="A9:B9"/>
    <mergeCell ref="A16:D16"/>
    <mergeCell ref="D2:E2"/>
  </mergeCells>
  <conditionalFormatting sqref="C112:C119 C39:C43 C64:C65 C89:C93 C99:C100 C56:C58 C73:C74 C33:C37 C78:C81 C102:C106 C27:C29 C45:C52 C67:C71 C19:C25">
    <cfRule type="containsText" dxfId="61" priority="62" operator="containsText" text="высокая">
      <formula>NOT(ISERROR(SEARCH("высокая",C19)))</formula>
    </cfRule>
  </conditionalFormatting>
  <conditionalFormatting sqref="C112:C119 C39:C43 C64:C65 C89:C93 C99:C100 C56:C58 C73:C74 C33:C37 C78:C81 C102:C106 C27:C29 C45:C52 C67:C71 C19:C25">
    <cfRule type="containsText" dxfId="60" priority="61" operator="containsText" text="Средняя">
      <formula>NOT(ISERROR(SEARCH("Средняя",C19)))</formula>
    </cfRule>
  </conditionalFormatting>
  <conditionalFormatting sqref="C112:C119 C39:C43 C64:C65 C89:C93 C99:C100 C56:C58 C73:C74 C33:C37 C78:C81 C102:C106 C27:C29 C45:C52 C67:C71 C19:C25">
    <cfRule type="containsText" dxfId="59" priority="60" operator="containsText" text="низкая">
      <formula>NOT(ISERROR(SEARCH("низкая",C19)))</formula>
    </cfRule>
  </conditionalFormatting>
  <conditionalFormatting sqref="C7">
    <cfRule type="cellIs" dxfId="58" priority="59" operator="equal">
      <formula>0</formula>
    </cfRule>
  </conditionalFormatting>
  <conditionalFormatting sqref="D10:D14">
    <cfRule type="containsErrors" dxfId="57" priority="58">
      <formula>ISERROR(D10)</formula>
    </cfRule>
  </conditionalFormatting>
  <conditionalFormatting sqref="C44">
    <cfRule type="containsText" dxfId="56" priority="57" operator="containsText" text="высокая">
      <formula>NOT(ISERROR(SEARCH("высокая",C44)))</formula>
    </cfRule>
  </conditionalFormatting>
  <conditionalFormatting sqref="C44">
    <cfRule type="containsText" dxfId="55" priority="56" operator="containsText" text="Средняя">
      <formula>NOT(ISERROR(SEARCH("Средняя",C44)))</formula>
    </cfRule>
  </conditionalFormatting>
  <conditionalFormatting sqref="C44">
    <cfRule type="containsText" dxfId="54" priority="55" operator="containsText" text="низкая">
      <formula>NOT(ISERROR(SEARCH("низкая",C44)))</formula>
    </cfRule>
  </conditionalFormatting>
  <conditionalFormatting sqref="C107:C108">
    <cfRule type="containsText" dxfId="53" priority="54" operator="containsText" text="высокая">
      <formula>NOT(ISERROR(SEARCH("высокая",C107)))</formula>
    </cfRule>
  </conditionalFormatting>
  <conditionalFormatting sqref="C107:C108">
    <cfRule type="containsText" dxfId="52" priority="53" operator="containsText" text="Средняя">
      <formula>NOT(ISERROR(SEARCH("Средняя",C107)))</formula>
    </cfRule>
  </conditionalFormatting>
  <conditionalFormatting sqref="C107:C108">
    <cfRule type="containsText" dxfId="51" priority="52" operator="containsText" text="низкая">
      <formula>NOT(ISERROR(SEARCH("низкая",C107)))</formula>
    </cfRule>
  </conditionalFormatting>
  <conditionalFormatting sqref="C30 C32">
    <cfRule type="containsText" dxfId="50" priority="51" operator="containsText" text="высокая">
      <formula>NOT(ISERROR(SEARCH("высокая",C30)))</formula>
    </cfRule>
  </conditionalFormatting>
  <conditionalFormatting sqref="C30 C32">
    <cfRule type="containsText" dxfId="49" priority="50" operator="containsText" text="Средняя">
      <formula>NOT(ISERROR(SEARCH("Средняя",C30)))</formula>
    </cfRule>
  </conditionalFormatting>
  <conditionalFormatting sqref="C30 C32">
    <cfRule type="containsText" dxfId="48" priority="49" operator="containsText" text="низкая">
      <formula>NOT(ISERROR(SEARCH("низкая",C30)))</formula>
    </cfRule>
  </conditionalFormatting>
  <conditionalFormatting sqref="C72">
    <cfRule type="containsText" dxfId="47" priority="48" operator="containsText" text="высокая">
      <formula>NOT(ISERROR(SEARCH("высокая",C72)))</formula>
    </cfRule>
  </conditionalFormatting>
  <conditionalFormatting sqref="C72">
    <cfRule type="containsText" dxfId="46" priority="47" operator="containsText" text="Средняя">
      <formula>NOT(ISERROR(SEARCH("Средняя",C72)))</formula>
    </cfRule>
  </conditionalFormatting>
  <conditionalFormatting sqref="C72">
    <cfRule type="containsText" dxfId="45" priority="46" operator="containsText" text="низкая">
      <formula>NOT(ISERROR(SEARCH("низкая",C72)))</formula>
    </cfRule>
  </conditionalFormatting>
  <conditionalFormatting sqref="C75:C76">
    <cfRule type="containsText" dxfId="44" priority="45" operator="containsText" text="высокая">
      <formula>NOT(ISERROR(SEARCH("высокая",C75)))</formula>
    </cfRule>
  </conditionalFormatting>
  <conditionalFormatting sqref="C75:C76">
    <cfRule type="containsText" dxfId="43" priority="44" operator="containsText" text="Средняя">
      <formula>NOT(ISERROR(SEARCH("Средняя",C75)))</formula>
    </cfRule>
  </conditionalFormatting>
  <conditionalFormatting sqref="C75:C76">
    <cfRule type="containsText" dxfId="42" priority="43" operator="containsText" text="низкая">
      <formula>NOT(ISERROR(SEARCH("низкая",C75)))</formula>
    </cfRule>
  </conditionalFormatting>
  <conditionalFormatting sqref="C54:C55">
    <cfRule type="containsText" dxfId="41" priority="42" operator="containsText" text="высокая">
      <formula>NOT(ISERROR(SEARCH("высокая",C54)))</formula>
    </cfRule>
  </conditionalFormatting>
  <conditionalFormatting sqref="C54:C55">
    <cfRule type="containsText" dxfId="40" priority="41" operator="containsText" text="Средняя">
      <formula>NOT(ISERROR(SEARCH("Средняя",C54)))</formula>
    </cfRule>
  </conditionalFormatting>
  <conditionalFormatting sqref="C54:C55">
    <cfRule type="containsText" dxfId="39" priority="40" operator="containsText" text="низкая">
      <formula>NOT(ISERROR(SEARCH("низкая",C54)))</formula>
    </cfRule>
  </conditionalFormatting>
  <conditionalFormatting sqref="C59:C60">
    <cfRule type="containsText" dxfId="38" priority="39" operator="containsText" text="высокая">
      <formula>NOT(ISERROR(SEARCH("высокая",C59)))</formula>
    </cfRule>
  </conditionalFormatting>
  <conditionalFormatting sqref="C59:C60">
    <cfRule type="containsText" dxfId="37" priority="38" operator="containsText" text="Средняя">
      <formula>NOT(ISERROR(SEARCH("Средняя",C59)))</formula>
    </cfRule>
  </conditionalFormatting>
  <conditionalFormatting sqref="C59:C60">
    <cfRule type="containsText" dxfId="36" priority="37" operator="containsText" text="низкая">
      <formula>NOT(ISERROR(SEARCH("низкая",C59)))</formula>
    </cfRule>
  </conditionalFormatting>
  <conditionalFormatting sqref="C61:C62">
    <cfRule type="containsText" dxfId="35" priority="36" operator="containsText" text="высокая">
      <formula>NOT(ISERROR(SEARCH("высокая",C61)))</formula>
    </cfRule>
  </conditionalFormatting>
  <conditionalFormatting sqref="C61:C62">
    <cfRule type="containsText" dxfId="34" priority="35" operator="containsText" text="Средняя">
      <formula>NOT(ISERROR(SEARCH("Средняя",C61)))</formula>
    </cfRule>
  </conditionalFormatting>
  <conditionalFormatting sqref="C61:C62">
    <cfRule type="containsText" dxfId="33" priority="34" operator="containsText" text="низкая">
      <formula>NOT(ISERROR(SEARCH("низкая",C61)))</formula>
    </cfRule>
  </conditionalFormatting>
  <conditionalFormatting sqref="C82:C83">
    <cfRule type="containsText" dxfId="32" priority="31" operator="containsText" text="низкая">
      <formula>NOT(ISERROR(SEARCH("низкая",C82)))</formula>
    </cfRule>
  </conditionalFormatting>
  <conditionalFormatting sqref="C82:C83">
    <cfRule type="containsText" dxfId="31" priority="33" operator="containsText" text="высокая">
      <formula>NOT(ISERROR(SEARCH("высокая",C82)))</formula>
    </cfRule>
  </conditionalFormatting>
  <conditionalFormatting sqref="C82:C83">
    <cfRule type="containsText" dxfId="30" priority="32" operator="containsText" text="Средняя">
      <formula>NOT(ISERROR(SEARCH("Средняя",C82)))</formula>
    </cfRule>
  </conditionalFormatting>
  <conditionalFormatting sqref="C86:C87">
    <cfRule type="containsText" dxfId="29" priority="25" operator="containsText" text="низкая">
      <formula>NOT(ISERROR(SEARCH("низкая",C86)))</formula>
    </cfRule>
  </conditionalFormatting>
  <conditionalFormatting sqref="C84:C85">
    <cfRule type="containsText" dxfId="28" priority="30" operator="containsText" text="высокая">
      <formula>NOT(ISERROR(SEARCH("высокая",C84)))</formula>
    </cfRule>
  </conditionalFormatting>
  <conditionalFormatting sqref="C84:C85">
    <cfRule type="containsText" dxfId="27" priority="29" operator="containsText" text="Средняя">
      <formula>NOT(ISERROR(SEARCH("Средняя",C84)))</formula>
    </cfRule>
  </conditionalFormatting>
  <conditionalFormatting sqref="C84:C85">
    <cfRule type="containsText" dxfId="26" priority="28" operator="containsText" text="низкая">
      <formula>NOT(ISERROR(SEARCH("низкая",C84)))</formula>
    </cfRule>
  </conditionalFormatting>
  <conditionalFormatting sqref="C86:C87">
    <cfRule type="containsText" dxfId="25" priority="27" operator="containsText" text="высокая">
      <formula>NOT(ISERROR(SEARCH("высокая",C86)))</formula>
    </cfRule>
  </conditionalFormatting>
  <conditionalFormatting sqref="C86:C87">
    <cfRule type="containsText" dxfId="24" priority="26" operator="containsText" text="Средняя">
      <formula>NOT(ISERROR(SEARCH("Средняя",C86)))</formula>
    </cfRule>
  </conditionalFormatting>
  <conditionalFormatting sqref="C110:C111">
    <cfRule type="containsText" dxfId="23" priority="13" operator="containsText" text="низкая">
      <formula>NOT(ISERROR(SEARCH("низкая",C110)))</formula>
    </cfRule>
  </conditionalFormatting>
  <conditionalFormatting sqref="C96:C97">
    <cfRule type="containsText" dxfId="22" priority="19" operator="containsText" text="низкая">
      <formula>NOT(ISERROR(SEARCH("низкая",C96)))</formula>
    </cfRule>
  </conditionalFormatting>
  <conditionalFormatting sqref="C94:C95">
    <cfRule type="containsText" dxfId="21" priority="24" operator="containsText" text="высокая">
      <formula>NOT(ISERROR(SEARCH("высокая",C94)))</formula>
    </cfRule>
  </conditionalFormatting>
  <conditionalFormatting sqref="C94:C95">
    <cfRule type="containsText" dxfId="20" priority="23" operator="containsText" text="Средняя">
      <formula>NOT(ISERROR(SEARCH("Средняя",C94)))</formula>
    </cfRule>
  </conditionalFormatting>
  <conditionalFormatting sqref="C94:C95">
    <cfRule type="containsText" dxfId="19" priority="22" operator="containsText" text="низкая">
      <formula>NOT(ISERROR(SEARCH("низкая",C94)))</formula>
    </cfRule>
  </conditionalFormatting>
  <conditionalFormatting sqref="C96:C97">
    <cfRule type="containsText" dxfId="18" priority="21" operator="containsText" text="высокая">
      <formula>NOT(ISERROR(SEARCH("высокая",C96)))</formula>
    </cfRule>
  </conditionalFormatting>
  <conditionalFormatting sqref="C96:C97">
    <cfRule type="containsText" dxfId="17" priority="20" operator="containsText" text="Средняя">
      <formula>NOT(ISERROR(SEARCH("Средняя",C96)))</formula>
    </cfRule>
  </conditionalFormatting>
  <conditionalFormatting sqref="C109">
    <cfRule type="containsText" dxfId="16" priority="18" operator="containsText" text="высокая">
      <formula>NOT(ISERROR(SEARCH("высокая",C109)))</formula>
    </cfRule>
  </conditionalFormatting>
  <conditionalFormatting sqref="C109">
    <cfRule type="containsText" dxfId="15" priority="17" operator="containsText" text="Средняя">
      <formula>NOT(ISERROR(SEARCH("Средняя",C109)))</formula>
    </cfRule>
  </conditionalFormatting>
  <conditionalFormatting sqref="C109">
    <cfRule type="containsText" dxfId="14" priority="16" operator="containsText" text="низкая">
      <formula>NOT(ISERROR(SEARCH("низкая",C109)))</formula>
    </cfRule>
  </conditionalFormatting>
  <conditionalFormatting sqref="C110:C111">
    <cfRule type="containsText" dxfId="13" priority="15" operator="containsText" text="высокая">
      <formula>NOT(ISERROR(SEARCH("высокая",C110)))</formula>
    </cfRule>
  </conditionalFormatting>
  <conditionalFormatting sqref="C110:C111">
    <cfRule type="containsText" dxfId="12" priority="14" operator="containsText" text="Средняя">
      <formula>NOT(ISERROR(SEARCH("Средняя",C110)))</formula>
    </cfRule>
  </conditionalFormatting>
  <conditionalFormatting sqref="C31">
    <cfRule type="containsText" dxfId="11" priority="12" operator="containsText" text="высокая">
      <formula>NOT(ISERROR(SEARCH("высокая",C31)))</formula>
    </cfRule>
  </conditionalFormatting>
  <conditionalFormatting sqref="C31">
    <cfRule type="containsText" dxfId="10" priority="11" operator="containsText" text="Средняя">
      <formula>NOT(ISERROR(SEARCH("Средняя",C31)))</formula>
    </cfRule>
  </conditionalFormatting>
  <conditionalFormatting sqref="C31">
    <cfRule type="containsText" dxfId="9" priority="10" operator="containsText" text="низкая">
      <formula>NOT(ISERROR(SEARCH("низкая",C31)))</formula>
    </cfRule>
  </conditionalFormatting>
  <conditionalFormatting sqref="C101">
    <cfRule type="containsText" dxfId="8" priority="9" operator="containsText" text="высокая">
      <formula>NOT(ISERROR(SEARCH("высокая",C101)))</formula>
    </cfRule>
  </conditionalFormatting>
  <conditionalFormatting sqref="C101">
    <cfRule type="containsText" dxfId="7" priority="8" operator="containsText" text="Средняя">
      <formula>NOT(ISERROR(SEARCH("Средняя",C101)))</formula>
    </cfRule>
  </conditionalFormatting>
  <conditionalFormatting sqref="C101">
    <cfRule type="containsText" dxfId="6" priority="7" operator="containsText" text="низкая">
      <formula>NOT(ISERROR(SEARCH("низкая",C101)))</formula>
    </cfRule>
  </conditionalFormatting>
  <conditionalFormatting sqref="C26">
    <cfRule type="containsText" dxfId="5" priority="6" operator="containsText" text="высокая">
      <formula>NOT(ISERROR(SEARCH("высокая",C26)))</formula>
    </cfRule>
  </conditionalFormatting>
  <conditionalFormatting sqref="C26">
    <cfRule type="containsText" dxfId="4" priority="5" operator="containsText" text="Средняя">
      <formula>NOT(ISERROR(SEARCH("Средняя",C26)))</formula>
    </cfRule>
  </conditionalFormatting>
  <conditionalFormatting sqref="C26">
    <cfRule type="containsText" dxfId="3" priority="4" operator="containsText" text="низкая">
      <formula>NOT(ISERROR(SEARCH("низкая",C26)))</formula>
    </cfRule>
  </conditionalFormatting>
  <conditionalFormatting sqref="C66">
    <cfRule type="containsText" dxfId="2" priority="3" operator="containsText" text="высокая">
      <formula>NOT(ISERROR(SEARCH("высокая",C66)))</formula>
    </cfRule>
  </conditionalFormatting>
  <conditionalFormatting sqref="C66">
    <cfRule type="containsText" dxfId="1" priority="2" operator="containsText" text="Средняя">
      <formula>NOT(ISERROR(SEARCH("Средняя",C66)))</formula>
    </cfRule>
  </conditionalFormatting>
  <conditionalFormatting sqref="C66">
    <cfRule type="containsText" dxfId="0" priority="1" operator="containsText" text="низкая">
      <formula>NOT(ISERROR(SEARCH("низкая",C66)))</formula>
    </cfRule>
  </conditionalFormatting>
  <dataValidations count="1">
    <dataValidation type="list" allowBlank="1" showInputMessage="1" showErrorMessage="1" sqref="D56 D80 D72 D78 D44 D30:D32 D21 D68:D69 D40:D41 D23:D24 D26:D28">
      <formula1>Выбор</formula1>
    </dataValidation>
  </dataValidations>
  <pageMargins left="0.70866141732283472" right="0.70866141732283472" top="0.74803149606299213" bottom="0.74803149606299213" header="0.31496062992125984" footer="0.31496062992125984"/>
  <pageSetup paperSize="9" scale="63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 macro="[0]!Show22">
                <anchor moveWithCells="1">
                  <from>
                    <xdr:col>3</xdr:col>
                    <xdr:colOff>581025</xdr:colOff>
                    <xdr:row>62</xdr:row>
                    <xdr:rowOff>304800</xdr:rowOff>
                  </from>
                  <to>
                    <xdr:col>4</xdr:col>
                    <xdr:colOff>219075</xdr:colOff>
                    <xdr:row>62</xdr:row>
                    <xdr:rowOff>1371600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 macro="[0]!Show23">
                <anchor moveWithCells="1">
                  <from>
                    <xdr:col>3</xdr:col>
                    <xdr:colOff>590550</xdr:colOff>
                    <xdr:row>76</xdr:row>
                    <xdr:rowOff>104775</xdr:rowOff>
                  </from>
                  <to>
                    <xdr:col>4</xdr:col>
                    <xdr:colOff>228600</xdr:colOff>
                    <xdr:row>76</xdr:row>
                    <xdr:rowOff>866775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defaultSize="0" autoFill="0" autoLine="0" autoPict="0" macro="[0]!Show24">
                <anchor moveWithCells="1">
                  <from>
                    <xdr:col>3</xdr:col>
                    <xdr:colOff>600075</xdr:colOff>
                    <xdr:row>87</xdr:row>
                    <xdr:rowOff>171450</xdr:rowOff>
                  </from>
                  <to>
                    <xdr:col>4</xdr:col>
                    <xdr:colOff>238125</xdr:colOff>
                    <xdr:row>87</xdr:row>
                    <xdr:rowOff>923925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Check Box 4">
              <controlPr defaultSize="0" autoFill="0" autoLine="0" autoPict="0" macro="[0]!Show25">
                <anchor moveWithCells="1">
                  <from>
                    <xdr:col>3</xdr:col>
                    <xdr:colOff>571500</xdr:colOff>
                    <xdr:row>97</xdr:row>
                    <xdr:rowOff>228600</xdr:rowOff>
                  </from>
                  <to>
                    <xdr:col>4</xdr:col>
                    <xdr:colOff>209550</xdr:colOff>
                    <xdr:row>97</xdr:row>
                    <xdr:rowOff>962025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Легенда!$A$9:$A$10</xm:f>
          </x14:formula1>
          <xm:sqref>D19:D20 D22 D29 D64:D67 D39 D42:D43 D57:D62 D70:D71 D73:D76 D54:D55 D79 D89:D111 D81:D87 D25 D45:D52 D33:D37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A10"/>
  <sheetViews>
    <sheetView workbookViewId="0">
      <selection activeCell="A3" sqref="A1:XFD3"/>
    </sheetView>
  </sheetViews>
  <sheetFormatPr defaultRowHeight="15" x14ac:dyDescent="0.25"/>
  <cols>
    <col min="1" max="1" width="94.42578125" customWidth="1"/>
  </cols>
  <sheetData>
    <row r="1" spans="1:1" ht="15.75" x14ac:dyDescent="0.25">
      <c r="A1" s="3"/>
    </row>
    <row r="2" spans="1:1" ht="15.75" x14ac:dyDescent="0.25">
      <c r="A2" s="3"/>
    </row>
    <row r="3" spans="1:1" ht="15.75" x14ac:dyDescent="0.25">
      <c r="A3" s="2"/>
    </row>
    <row r="5" spans="1:1" x14ac:dyDescent="0.25">
      <c r="A5" t="s">
        <v>21</v>
      </c>
    </row>
    <row r="6" spans="1:1" x14ac:dyDescent="0.25">
      <c r="A6" t="s">
        <v>22</v>
      </c>
    </row>
    <row r="7" spans="1:1" x14ac:dyDescent="0.25">
      <c r="A7" t="s">
        <v>20</v>
      </c>
    </row>
    <row r="9" spans="1:1" x14ac:dyDescent="0.25">
      <c r="A9" t="s">
        <v>21</v>
      </c>
    </row>
    <row r="10" spans="1:1" x14ac:dyDescent="0.25">
      <c r="A10" t="s">
        <v>22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7</vt:i4>
      </vt:variant>
    </vt:vector>
  </HeadingPairs>
  <TitlesOfParts>
    <vt:vector size="11" baseType="lpstr">
      <vt:lpstr>Форма чек-листа (5)</vt:lpstr>
      <vt:lpstr>Форма чек-листа (4)</vt:lpstr>
      <vt:lpstr>Форма чек-листа (3)</vt:lpstr>
      <vt:lpstr>Легенда</vt:lpstr>
      <vt:lpstr>'Форма чек-листа (3)'!_ftnref1</vt:lpstr>
      <vt:lpstr>'Форма чек-листа (4)'!_ftnref1</vt:lpstr>
      <vt:lpstr>'Форма чек-листа (5)'!_ftnref1</vt:lpstr>
      <vt:lpstr>Выбор</vt:lpstr>
      <vt:lpstr>'Форма чек-листа (3)'!Область_печати</vt:lpstr>
      <vt:lpstr>'Форма чек-листа (4)'!Область_печати</vt:lpstr>
      <vt:lpstr>'Форма чек-листа (5)'!Область_печати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антон афанасьев</dc:creator>
  <cp:lastModifiedBy>Курилёнок Оксана Николаевна</cp:lastModifiedBy>
  <cp:lastPrinted>2023-11-23T10:00:57Z</cp:lastPrinted>
  <dcterms:created xsi:type="dcterms:W3CDTF">2023-01-11T04:21:02Z</dcterms:created>
  <dcterms:modified xsi:type="dcterms:W3CDTF">2023-11-23T10:00:59Z</dcterms:modified>
</cp:coreProperties>
</file>